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4TO TRIMESTRE\"/>
    </mc:Choice>
  </mc:AlternateContent>
  <bookViews>
    <workbookView xWindow="0" yWindow="0" windowWidth="20490" windowHeight="7530" tabRatio="946" firstSheet="1" activeTab="1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'ESF-03'!$A$9:$L$14</definedName>
    <definedName name="_xlnm._FilterDatabase" localSheetId="3" hidden="1">'ESF-08'!$A$7:$J$23</definedName>
    <definedName name="_xlnm.Print_Area" localSheetId="10">Conciliacion_Eg!$A$1:$I$47</definedName>
    <definedName name="_xlnm.Print_Area" localSheetId="9">Conciliacion_Ig!$A$1:$I$23</definedName>
    <definedName name="_xlnm.Print_Area" localSheetId="5">'EA-01-02'!$A$1:$I$14</definedName>
    <definedName name="_xlnm.Print_Area" localSheetId="6">'EA-03 '!$A$1:$I$21</definedName>
    <definedName name="_xlnm.Print_Area" localSheetId="8">'EFE-01  '!$A$1:$I$12</definedName>
    <definedName name="_xlnm.Print_Area" localSheetId="2">'ESF-03'!$A$1:$J$14</definedName>
    <definedName name="_xlnm.Print_Area" localSheetId="3">'ESF-08'!$A$1:$J$22</definedName>
    <definedName name="_xlnm.Print_Area" localSheetId="4">'ESF-12-13 '!$A$1:$J$21</definedName>
    <definedName name="_xlnm.Print_Area" localSheetId="7">'VHP-01 02'!$A$1:$I$12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F10" i="12" l="1"/>
  <c r="E11" i="4"/>
  <c r="E10" i="4"/>
  <c r="G11" i="18" l="1"/>
  <c r="G12" i="18"/>
  <c r="G13" i="18"/>
  <c r="G14" i="18"/>
  <c r="G15" i="18"/>
  <c r="G16" i="18"/>
  <c r="G17" i="18"/>
  <c r="G18" i="18"/>
  <c r="G10" i="18"/>
  <c r="G19" i="18" l="1"/>
  <c r="F19" i="18"/>
  <c r="G20" i="8" l="1"/>
  <c r="G11" i="8"/>
  <c r="G12" i="8"/>
  <c r="G10" i="8"/>
  <c r="F11" i="25" l="1"/>
  <c r="F29" i="25"/>
  <c r="F37" i="25" l="1"/>
  <c r="F17" i="26" l="1"/>
  <c r="F11" i="26"/>
  <c r="F22" i="26" s="1"/>
  <c r="G11" i="19"/>
  <c r="F11" i="19"/>
  <c r="H10" i="19" l="1"/>
  <c r="H11" i="19" s="1"/>
  <c r="G12" i="21"/>
  <c r="F12" i="21"/>
  <c r="H11" i="21"/>
  <c r="H10" i="21"/>
  <c r="H12" i="21" l="1"/>
  <c r="G21" i="8" l="1"/>
  <c r="F21" i="8"/>
  <c r="E21" i="8"/>
  <c r="F13" i="16" l="1"/>
  <c r="F19" i="12"/>
  <c r="H13" i="4" l="1"/>
  <c r="G13" i="4"/>
  <c r="F13" i="4"/>
  <c r="E13" i="4"/>
  <c r="I11" i="12"/>
  <c r="H11" i="12"/>
  <c r="G11" i="12"/>
  <c r="F11" i="12"/>
  <c r="E11" i="12"/>
  <c r="G13" i="8"/>
  <c r="F13" i="8"/>
  <c r="E13" i="8"/>
  <c r="D13" i="4"/>
</calcChain>
</file>

<file path=xl/sharedStrings.xml><?xml version="1.0" encoding="utf-8"?>
<sst xmlns="http://schemas.openxmlformats.org/spreadsheetml/2006/main" count="275" uniqueCount="186">
  <si>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</si>
  <si>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</si>
  <si>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</si>
  <si>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</si>
  <si>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</si>
  <si>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</si>
  <si>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</si>
  <si>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</si>
  <si>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</si>
  <si>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</si>
  <si>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</si>
  <si>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</si>
  <si>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</si>
  <si>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</si>
  <si>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</si>
  <si>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</si>
  <si>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</si>
  <si>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</si>
  <si>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</si>
  <si>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</si>
  <si>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</si>
  <si>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</si>
  <si>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</si>
  <si>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</si>
  <si>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</si>
  <si>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</si>
  <si>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</si>
  <si>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</si>
  <si>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</si>
  <si>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</si>
  <si>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</si>
  <si>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</si>
  <si>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</si>
  <si>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</si>
  <si>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</si>
  <si>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</si>
  <si>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</si>
  <si>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</si>
  <si>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</si>
  <si>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</si>
  <si>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</si>
  <si>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</si>
  <si>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</si>
  <si>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</si>
  <si>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</si>
  <si>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</si>
  <si>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</si>
  <si>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</si>
  <si>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</si>
  <si>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</si>
  <si>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</si>
  <si>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</si>
  <si>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</si>
  <si>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</si>
  <si>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</si>
  <si>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</si>
  <si>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</si>
  <si>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</si>
  <si>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</si>
  <si>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</si>
  <si>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</si>
  <si>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</si>
  <si>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</si>
  <si>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</si>
  <si>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</si>
  <si>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</si>
  <si>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</si>
  <si>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</si>
  <si>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</si>
  <si>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</si>
  <si>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</si>
  <si>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</si>
  <si>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</si>
  <si>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</si>
  <si>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</si>
  <si>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</si>
  <si>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</si>
  <si>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</si>
  <si>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</si>
  <si>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</si>
  <si>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</si>
  <si>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</si>
  <si>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</si>
  <si>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</si>
  <si>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</si>
  <si>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</si>
  <si>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</si>
  <si>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</si>
  <si>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</si>
  <si>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</si>
  <si>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</si>
  <si>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</si>
  <si>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</si>
  <si>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</si>
  <si>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</si>
  <si>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</si>
  <si>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</si>
  <si>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</si>
  <si>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</si>
  <si>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</si>
  <si>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</si>
  <si>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</si>
  <si>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</si>
  <si>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</si>
  <si>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</si>
  <si>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</si>
  <si>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</si>
  <si>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</si>
  <si>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</si>
  <si>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</si>
  <si>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</si>
  <si>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</si>
  <si>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</si>
  <si>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</si>
  <si>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</si>
  <si>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</si>
  <si>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</si>
  <si>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</si>
  <si>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</si>
  <si>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</si>
  <si>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Memoria</t>
  </si>
  <si>
    <t>Conciliacion_Ig</t>
  </si>
  <si>
    <t>Conciliacion_Eg</t>
  </si>
  <si>
    <t>TOTAL_1123</t>
  </si>
  <si>
    <t>TOTAL_1240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</si>
  <si>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</si>
  <si>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</si>
  <si>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</si>
  <si>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</si>
  <si>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</si>
  <si>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</si>
  <si>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</si>
  <si>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</si>
  <si>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</si>
  <si>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</si>
  <si>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</si>
  <si>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</si>
  <si>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</si>
  <si>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</si>
  <si>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</si>
  <si>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</si>
  <si>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</si>
  <si>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</si>
  <si>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</si>
  <si>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</si>
  <si>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</si>
  <si>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</si>
  <si>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</si>
  <si>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</si>
  <si>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</si>
  <si>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</si>
  <si>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</si>
  <si>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</si>
  <si>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</si>
  <si>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</si>
  <si>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</si>
  <si>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</si>
  <si>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</si>
  <si>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</si>
  <si>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</si>
  <si>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</si>
  <si>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</si>
  <si>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</si>
  <si>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</si>
  <si>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</si>
  <si>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</si>
  <si>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</si>
  <si>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</si>
  <si>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</si>
  <si>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</si>
  <si>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</si>
  <si>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</si>
  <si>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</si>
  <si>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</si>
  <si>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</si>
  <si>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TOTAL_1260</t>
  </si>
  <si>
    <t>FONDO DE ADMINISTRACIÓN</t>
  </si>
  <si>
    <t>2160    FONDOS Y BIENES DE TERCEROS EN GARANTÍA Y/O ADMINISTRACIÓN A CORTO PLAZO</t>
  </si>
  <si>
    <t>TRIMESTRAL</t>
  </si>
  <si>
    <t>ACREDORA</t>
  </si>
  <si>
    <t>PASAJES TERRESTRES</t>
  </si>
  <si>
    <t>VIATICOS EN EL PAIS</t>
  </si>
  <si>
    <t>SERVICIOS OFICIALES</t>
  </si>
  <si>
    <t>COMBUSTIBLES Y LUBRICANTES</t>
  </si>
  <si>
    <t>DEL 1 DE ENERO AL 31 DE DICIEMBRE DE 2017</t>
  </si>
  <si>
    <t>“Bajo protesta de decir la verdad declaramos que los Estados Fiancieros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</si>
</sst>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8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0" fontId="12" fillId="0" borderId="26" xfId="0" applyFont="1" applyBorder="1" applyAlignment="1"/>
    <xf numFmtId="0" fontId="12" fillId="0" borderId="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top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1" fillId="2" borderId="16" xfId="0" applyFont="1" applyFill="1" applyBorder="1"/>
    <xf numFmtId="0" fontId="12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4" fillId="2" borderId="38" xfId="2" applyFont="1" applyFill="1" applyBorder="1" applyAlignment="1">
      <alignment vertical="top"/>
    </xf>
    <xf numFmtId="0" fontId="11" fillId="0" borderId="1" xfId="0" applyFont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4" fillId="2" borderId="12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1" fillId="0" borderId="7" xfId="0" applyFont="1" applyBorder="1"/>
    <xf numFmtId="4" fontId="11" fillId="0" borderId="7" xfId="0" applyNumberFormat="1" applyFont="1" applyBorder="1"/>
    <xf numFmtId="4" fontId="12" fillId="2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4" fontId="12" fillId="2" borderId="34" xfId="1" applyNumberFormat="1" applyFont="1" applyFill="1" applyBorder="1" applyAlignment="1">
      <alignment horizontal="center" wrapText="1"/>
    </xf>
    <xf numFmtId="4" fontId="12" fillId="2" borderId="2" xfId="1" applyNumberFormat="1" applyFont="1" applyFill="1" applyBorder="1" applyAlignment="1">
      <alignment horizontal="center" wrapText="1"/>
    </xf>
    <xf numFmtId="43" fontId="6" fillId="0" borderId="0" xfId="8" applyFont="1"/>
    <xf numFmtId="43" fontId="11" fillId="0" borderId="0" xfId="8" applyFont="1"/>
    <xf numFmtId="43" fontId="11" fillId="0" borderId="0" xfId="8" applyFont="1" applyAlignment="1">
      <alignment horizontal="left" wrapText="1"/>
    </xf>
    <xf numFmtId="43" fontId="12" fillId="2" borderId="1" xfId="8" applyFont="1" applyFill="1" applyBorder="1" applyAlignment="1">
      <alignment vertical="center"/>
    </xf>
    <xf numFmtId="43" fontId="11" fillId="0" borderId="1" xfId="8" applyFont="1" applyFill="1" applyBorder="1" applyAlignment="1">
      <alignment horizontal="center"/>
    </xf>
    <xf numFmtId="43" fontId="12" fillId="2" borderId="22" xfId="8" applyFont="1" applyFill="1" applyBorder="1" applyAlignment="1">
      <alignment horizontal="center" wrapText="1"/>
    </xf>
    <xf numFmtId="43" fontId="11" fillId="0" borderId="0" xfId="8" applyFont="1" applyAlignment="1"/>
    <xf numFmtId="43" fontId="6" fillId="0" borderId="0" xfId="8" applyFont="1" applyBorder="1"/>
    <xf numFmtId="43" fontId="9" fillId="0" borderId="0" xfId="8" applyFont="1"/>
    <xf numFmtId="43" fontId="12" fillId="2" borderId="20" xfId="8" applyFont="1" applyFill="1" applyBorder="1" applyAlignment="1">
      <alignment horizontal="center" vertical="center" wrapText="1"/>
    </xf>
    <xf numFmtId="43" fontId="11" fillId="0" borderId="1" xfId="8" applyFont="1" applyFill="1" applyBorder="1"/>
    <xf numFmtId="43" fontId="12" fillId="0" borderId="0" xfId="8" applyFont="1" applyFill="1" applyBorder="1" applyAlignment="1">
      <alignment horizontal="right" vertical="center" wrapText="1"/>
    </xf>
    <xf numFmtId="43" fontId="11" fillId="0" borderId="1" xfId="8" applyFont="1" applyFill="1" applyBorder="1" applyAlignment="1">
      <alignment horizontal="center" vertical="center"/>
    </xf>
    <xf numFmtId="43" fontId="12" fillId="2" borderId="1" xfId="8" applyFont="1" applyFill="1" applyBorder="1" applyAlignment="1">
      <alignment horizontal="center" vertical="center" wrapText="1"/>
    </xf>
    <xf numFmtId="43" fontId="9" fillId="0" borderId="0" xfId="8" applyFont="1" applyAlignment="1">
      <alignment horizontal="right" vertical="center"/>
    </xf>
    <xf numFmtId="43" fontId="12" fillId="0" borderId="0" xfId="8" applyFont="1" applyFill="1" applyBorder="1" applyAlignment="1">
      <alignment horizontal="right" vertical="center"/>
    </xf>
    <xf numFmtId="43" fontId="11" fillId="0" borderId="0" xfId="8" applyFont="1" applyAlignment="1">
      <alignment horizontal="right" vertical="center"/>
    </xf>
    <xf numFmtId="43" fontId="12" fillId="2" borderId="28" xfId="8" applyFont="1" applyFill="1" applyBorder="1" applyAlignment="1">
      <alignment horizontal="right" vertical="center" wrapText="1"/>
    </xf>
    <xf numFmtId="43" fontId="12" fillId="2" borderId="20" xfId="8" applyFont="1" applyFill="1" applyBorder="1" applyAlignment="1">
      <alignment horizontal="right" vertical="center" wrapText="1"/>
    </xf>
    <xf numFmtId="43" fontId="12" fillId="2" borderId="16" xfId="8" applyFont="1" applyFill="1" applyBorder="1" applyAlignment="1">
      <alignment horizontal="right" vertical="center" wrapText="1"/>
    </xf>
    <xf numFmtId="43" fontId="12" fillId="2" borderId="1" xfId="8" applyFont="1" applyFill="1" applyBorder="1" applyAlignment="1">
      <alignment horizontal="right" vertical="center" wrapText="1"/>
    </xf>
    <xf numFmtId="43" fontId="6" fillId="0" borderId="0" xfId="8" applyFont="1" applyAlignment="1">
      <alignment horizontal="right" vertical="center"/>
    </xf>
    <xf numFmtId="43" fontId="4" fillId="0" borderId="0" xfId="8" applyFont="1" applyFill="1" applyBorder="1" applyAlignment="1">
      <alignment horizontal="center" vertical="top" wrapText="1"/>
    </xf>
    <xf numFmtId="43" fontId="12" fillId="2" borderId="1" xfId="8" applyFont="1" applyFill="1" applyBorder="1" applyAlignment="1">
      <alignment horizontal="center" vertical="center"/>
    </xf>
    <xf numFmtId="43" fontId="12" fillId="2" borderId="29" xfId="8" applyFont="1" applyFill="1" applyBorder="1" applyAlignment="1">
      <alignment horizontal="center" wrapText="1"/>
    </xf>
    <xf numFmtId="43" fontId="4" fillId="2" borderId="16" xfId="8" applyFont="1" applyFill="1" applyBorder="1" applyAlignment="1">
      <alignment vertical="top"/>
    </xf>
    <xf numFmtId="43" fontId="11" fillId="0" borderId="0" xfId="8" applyFont="1" applyFill="1" applyBorder="1"/>
    <xf numFmtId="43" fontId="12" fillId="2" borderId="16" xfId="8" applyFont="1" applyFill="1" applyBorder="1" applyAlignment="1">
      <alignment horizontal="center" vertical="center"/>
    </xf>
    <xf numFmtId="43" fontId="11" fillId="0" borderId="19" xfId="8" applyFont="1" applyFill="1" applyBorder="1" applyAlignment="1">
      <alignment horizontal="center" vertical="center"/>
    </xf>
    <xf numFmtId="43" fontId="12" fillId="2" borderId="25" xfId="8" applyFont="1" applyFill="1" applyBorder="1" applyAlignment="1">
      <alignment horizontal="center" wrapText="1"/>
    </xf>
    <xf numFmtId="43" fontId="11" fillId="0" borderId="1" xfId="8" applyFont="1" applyFill="1" applyBorder="1" applyAlignment="1">
      <alignment wrapText="1"/>
    </xf>
    <xf numFmtId="43" fontId="12" fillId="2" borderId="22" xfId="8" applyFont="1" applyFill="1" applyBorder="1" applyAlignment="1">
      <alignment wrapText="1"/>
    </xf>
    <xf numFmtId="43" fontId="11" fillId="0" borderId="0" xfId="8" applyFont="1" applyBorder="1"/>
    <xf numFmtId="43" fontId="12" fillId="0" borderId="26" xfId="8" applyFont="1" applyBorder="1" applyAlignment="1"/>
    <xf numFmtId="43" fontId="12" fillId="2" borderId="5" xfId="8" applyFont="1" applyFill="1" applyBorder="1" applyAlignment="1">
      <alignment horizontal="center" vertical="center" wrapText="1"/>
    </xf>
    <xf numFmtId="43" fontId="12" fillId="2" borderId="26" xfId="8" applyFont="1" applyFill="1" applyBorder="1" applyAlignment="1">
      <alignment horizontal="center" wrapText="1"/>
    </xf>
    <xf numFmtId="43" fontId="6" fillId="0" borderId="0" xfId="8" applyFont="1" applyAlignment="1"/>
    <xf numFmtId="43" fontId="6" fillId="0" borderId="0" xfId="8" applyFont="1" applyBorder="1" applyAlignment="1">
      <alignment horizontal="right" vertical="center"/>
    </xf>
    <xf numFmtId="43" fontId="11" fillId="0" borderId="0" xfId="8" applyFont="1" applyBorder="1" applyAlignment="1">
      <alignment horizontal="right" vertical="center"/>
    </xf>
    <xf numFmtId="43" fontId="12" fillId="0" borderId="0" xfId="8" applyFont="1" applyAlignment="1">
      <alignment horizontal="right" vertical="center"/>
    </xf>
    <xf numFmtId="43" fontId="12" fillId="2" borderId="5" xfId="8" applyFont="1" applyFill="1" applyBorder="1" applyAlignment="1">
      <alignment horizontal="right" vertical="center" wrapText="1"/>
    </xf>
    <xf numFmtId="43" fontId="9" fillId="0" borderId="0" xfId="8" applyFont="1" applyFill="1" applyBorder="1" applyAlignment="1">
      <alignment horizontal="right" vertical="center" wrapText="1"/>
    </xf>
    <xf numFmtId="43" fontId="4" fillId="0" borderId="0" xfId="8" applyFont="1" applyFill="1" applyBorder="1" applyAlignment="1">
      <alignment horizontal="right" vertical="center" wrapText="1"/>
    </xf>
    <xf numFmtId="43" fontId="11" fillId="0" borderId="0" xfId="8" applyFont="1" applyFill="1" applyBorder="1" applyAlignment="1">
      <alignment horizontal="right" vertical="center"/>
    </xf>
    <xf numFmtId="43" fontId="4" fillId="2" borderId="1" xfId="8" applyFont="1" applyFill="1" applyBorder="1" applyAlignment="1">
      <alignment horizontal="center" vertical="top" wrapText="1"/>
    </xf>
    <xf numFmtId="43" fontId="4" fillId="0" borderId="26" xfId="8" applyFont="1" applyFill="1" applyBorder="1" applyAlignment="1">
      <alignment horizontal="center" vertical="top" wrapText="1"/>
    </xf>
    <xf numFmtId="43" fontId="9" fillId="0" borderId="0" xfId="8" applyFont="1" applyFill="1" applyBorder="1" applyAlignment="1">
      <alignment wrapText="1"/>
    </xf>
    <xf numFmtId="43" fontId="4" fillId="0" borderId="33" xfId="8" applyFont="1" applyFill="1" applyBorder="1" applyAlignment="1">
      <alignment horizontal="left" vertical="top"/>
    </xf>
    <xf numFmtId="43" fontId="12" fillId="0" borderId="3" xfId="8" applyFont="1" applyBorder="1"/>
    <xf numFmtId="43" fontId="12" fillId="0" borderId="1" xfId="8" applyFont="1" applyFill="1" applyBorder="1" applyAlignment="1">
      <alignment horizontal="center"/>
    </xf>
    <xf numFmtId="43" fontId="16" fillId="0" borderId="1" xfId="8" applyFont="1" applyFill="1" applyBorder="1" applyAlignment="1">
      <alignment horizontal="center" vertical="center"/>
    </xf>
    <xf numFmtId="43" fontId="12" fillId="2" borderId="1" xfId="8" applyFont="1" applyFill="1" applyBorder="1" applyAlignment="1">
      <alignment horizontal="center"/>
    </xf>
    <xf numFmtId="43" fontId="13" fillId="0" borderId="0" xfId="8" applyFont="1" applyAlignment="1">
      <alignment horizontal="center"/>
    </xf>
    <xf numFmtId="43" fontId="14" fillId="0" borderId="0" xfId="8" applyFont="1" applyAlignment="1">
      <alignment horizontal="center" vertical="top" wrapText="1"/>
    </xf>
    <xf numFmtId="43" fontId="11" fillId="0" borderId="3" xfId="8" applyFont="1" applyBorder="1"/>
    <xf numFmtId="43" fontId="12" fillId="2" borderId="1" xfId="8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3" fontId="11" fillId="0" borderId="1" xfId="8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3" fontId="12" fillId="2" borderId="24" xfId="8" applyFont="1" applyFill="1" applyBorder="1" applyAlignment="1">
      <alignment horizontal="center" wrapText="1"/>
    </xf>
    <xf numFmtId="43" fontId="11" fillId="0" borderId="1" xfId="8" applyFont="1" applyFill="1" applyBorder="1" applyAlignment="1"/>
    <xf numFmtId="43" fontId="11" fillId="0" borderId="1" xfId="8" applyFont="1" applyFill="1" applyBorder="1" applyAlignment="1">
      <alignment vertical="center"/>
    </xf>
    <xf numFmtId="43" fontId="12" fillId="2" borderId="28" xfId="8" applyFont="1" applyFill="1" applyBorder="1" applyAlignment="1">
      <alignment horizontal="center" vertical="center" wrapText="1"/>
    </xf>
    <xf numFmtId="43" fontId="12" fillId="2" borderId="16" xfId="8" applyFont="1" applyFill="1" applyBorder="1" applyAlignment="1">
      <alignment horizontal="center" vertical="center" wrapText="1"/>
    </xf>
    <xf numFmtId="43" fontId="12" fillId="2" borderId="29" xfId="8" applyFont="1" applyFill="1" applyBorder="1" applyAlignment="1">
      <alignment horizontal="center" vertical="center" wrapText="1"/>
    </xf>
    <xf numFmtId="43" fontId="26" fillId="0" borderId="0" xfId="8" applyFont="1" applyAlignment="1">
      <alignment horizontal="right" vertical="center"/>
    </xf>
    <xf numFmtId="4" fontId="11" fillId="0" borderId="1" xfId="0" applyNumberFormat="1" applyFont="1" applyFill="1" applyBorder="1" applyAlignment="1"/>
    <xf numFmtId="43" fontId="12" fillId="2" borderId="27" xfId="8" applyFont="1" applyFill="1" applyBorder="1" applyAlignment="1">
      <alignment wrapText="1"/>
    </xf>
    <xf numFmtId="43" fontId="12" fillId="0" borderId="1" xfId="8" applyFont="1" applyBorder="1" applyAlignment="1">
      <alignment vertical="center"/>
    </xf>
    <xf numFmtId="43" fontId="11" fillId="0" borderId="1" xfId="8" applyFont="1" applyBorder="1" applyAlignment="1">
      <alignment vertical="center"/>
    </xf>
    <xf numFmtId="0" fontId="24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43" fontId="14" fillId="0" borderId="0" xfId="8" applyFont="1" applyAlignment="1">
      <alignment horizontal="right" vertical="center" wrapText="1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43" fontId="13" fillId="0" borderId="0" xfId="8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3" fontId="14" fillId="0" borderId="0" xfId="8" applyFont="1" applyAlignment="1">
      <alignment horizontal="center" vertical="top" wrapText="1"/>
    </xf>
    <xf numFmtId="43" fontId="13" fillId="0" borderId="0" xfId="8" applyFont="1" applyAlignment="1">
      <alignment horizontal="center"/>
    </xf>
    <xf numFmtId="49" fontId="11" fillId="0" borderId="31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49" fontId="11" fillId="2" borderId="16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wrapText="1"/>
    </xf>
    <xf numFmtId="0" fontId="12" fillId="2" borderId="38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 wrapText="1"/>
    </xf>
    <xf numFmtId="0" fontId="12" fillId="2" borderId="39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676895</xdr:colOff>
      <xdr:row>40</xdr:row>
      <xdr:rowOff>0</xdr:rowOff>
    </xdr:from>
    <xdr:to>
      <xdr:col>8</xdr:col>
      <xdr:colOff>286372</xdr:colOff>
      <xdr:row>46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907911-EDB4-41E7-8385-5314A70E173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307" t="24207" r="2545" b="56715"/>
        <a:stretch/>
      </xdr:blipFill>
      <xdr:spPr bwMode="auto">
        <a:xfrm>
          <a:off x="676895" y="6276975"/>
          <a:ext cx="7172327" cy="942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38100</xdr:rowOff>
    </xdr:from>
    <xdr:to>
      <xdr:col>1</xdr:col>
      <xdr:colOff>247650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38100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790575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628650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4"/>
  </cols>
  <sheetData>
    <row r="2020" spans="1:1" x14ac:dyDescent="0.2">
      <c r="A2020" s="7" t="s">
        <v>141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J18" sqref="J18"/>
    </sheetView>
  </sheetViews>
  <sheetFormatPr baseColWidth="10" defaultRowHeight="11.25" x14ac:dyDescent="0.2"/>
  <cols>
    <col min="1" max="1" width="15.5703125" style="26" customWidth="1"/>
    <col min="2" max="2" width="11.5703125" style="26" customWidth="1"/>
    <col min="3" max="3" width="13.140625" style="37" customWidth="1"/>
    <col min="4" max="4" width="12.28515625" style="37" customWidth="1"/>
    <col min="5" max="5" width="18.28515625" style="37" customWidth="1"/>
    <col min="6" max="6" width="19" style="177" customWidth="1"/>
    <col min="7" max="7" width="17.7109375" style="26" customWidth="1"/>
    <col min="8" max="16384" width="11.42578125" style="26"/>
  </cols>
  <sheetData>
    <row r="1" spans="1:9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</row>
    <row r="2" spans="1:9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</row>
    <row r="3" spans="1:9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</row>
    <row r="4" spans="1:9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</row>
    <row r="5" spans="1:9" s="37" customFormat="1" x14ac:dyDescent="0.2">
      <c r="A5" s="3"/>
      <c r="B5" s="3"/>
      <c r="C5" s="3"/>
      <c r="D5" s="3"/>
      <c r="E5" s="3"/>
      <c r="F5" s="185"/>
      <c r="G5" s="5"/>
      <c r="H5" s="6"/>
    </row>
    <row r="6" spans="1:9" s="37" customFormat="1" x14ac:dyDescent="0.2">
      <c r="A6" s="3"/>
      <c r="B6" s="3"/>
      <c r="C6" s="3"/>
      <c r="D6" s="3"/>
      <c r="E6" s="3"/>
      <c r="F6" s="185"/>
      <c r="G6" s="5"/>
      <c r="H6" s="6"/>
    </row>
    <row r="7" spans="1:9" ht="11.25" customHeight="1" x14ac:dyDescent="0.2">
      <c r="A7" s="122" t="s">
        <v>109</v>
      </c>
      <c r="B7" s="101"/>
      <c r="C7" s="101"/>
      <c r="D7" s="101"/>
      <c r="E7" s="123"/>
      <c r="F7" s="224"/>
      <c r="G7" s="91" t="s">
        <v>121</v>
      </c>
    </row>
    <row r="8" spans="1:9" ht="12" x14ac:dyDescent="0.2">
      <c r="A8" s="134"/>
      <c r="B8" s="134"/>
      <c r="C8" s="134"/>
      <c r="D8" s="134"/>
      <c r="E8" s="134"/>
      <c r="F8" s="225"/>
      <c r="G8" s="168"/>
    </row>
    <row r="9" spans="1:9" ht="15" customHeight="1" x14ac:dyDescent="0.2">
      <c r="A9" s="106" t="s">
        <v>43</v>
      </c>
      <c r="B9" s="102"/>
      <c r="C9" s="102"/>
      <c r="D9" s="102"/>
      <c r="E9" s="94"/>
      <c r="F9" s="200" t="s">
        <v>46</v>
      </c>
      <c r="G9" s="12"/>
    </row>
    <row r="10" spans="1:9" ht="15" customHeight="1" x14ac:dyDescent="0.2">
      <c r="A10" s="294" t="s">
        <v>97</v>
      </c>
      <c r="B10" s="295"/>
      <c r="C10" s="295"/>
      <c r="D10" s="295"/>
      <c r="E10" s="296"/>
      <c r="F10" s="226">
        <v>12957345.48</v>
      </c>
    </row>
    <row r="11" spans="1:9" ht="15" customHeight="1" x14ac:dyDescent="0.2">
      <c r="A11" s="294" t="s">
        <v>98</v>
      </c>
      <c r="B11" s="295"/>
      <c r="C11" s="295"/>
      <c r="D11" s="295"/>
      <c r="E11" s="296"/>
      <c r="F11" s="226">
        <f>SUM(F12:F16)</f>
        <v>0</v>
      </c>
    </row>
    <row r="12" spans="1:9" ht="15" customHeight="1" x14ac:dyDescent="0.2">
      <c r="A12" s="294" t="s">
        <v>99</v>
      </c>
      <c r="B12" s="295"/>
      <c r="C12" s="295"/>
      <c r="D12" s="295"/>
      <c r="E12" s="296"/>
      <c r="F12" s="227"/>
    </row>
    <row r="13" spans="1:9" ht="15" customHeight="1" x14ac:dyDescent="0.2">
      <c r="A13" s="294" t="s">
        <v>100</v>
      </c>
      <c r="B13" s="295"/>
      <c r="C13" s="295"/>
      <c r="D13" s="295"/>
      <c r="E13" s="296"/>
      <c r="F13" s="227"/>
    </row>
    <row r="14" spans="1:9" ht="15" customHeight="1" x14ac:dyDescent="0.2">
      <c r="A14" s="294" t="s">
        <v>101</v>
      </c>
      <c r="B14" s="295"/>
      <c r="C14" s="295"/>
      <c r="D14" s="295"/>
      <c r="E14" s="296"/>
      <c r="F14" s="227"/>
    </row>
    <row r="15" spans="1:9" ht="15" customHeight="1" x14ac:dyDescent="0.2">
      <c r="A15" s="294" t="s">
        <v>102</v>
      </c>
      <c r="B15" s="295"/>
      <c r="C15" s="295"/>
      <c r="D15" s="295"/>
      <c r="E15" s="296"/>
      <c r="F15" s="227"/>
    </row>
    <row r="16" spans="1:9" ht="15" customHeight="1" x14ac:dyDescent="0.2">
      <c r="A16" s="294" t="s">
        <v>103</v>
      </c>
      <c r="B16" s="295"/>
      <c r="C16" s="295"/>
      <c r="D16" s="295"/>
      <c r="E16" s="296"/>
      <c r="F16" s="227"/>
    </row>
    <row r="17" spans="1:8" ht="15" customHeight="1" x14ac:dyDescent="0.2">
      <c r="A17" s="294" t="s">
        <v>104</v>
      </c>
      <c r="B17" s="295"/>
      <c r="C17" s="295"/>
      <c r="D17" s="295"/>
      <c r="E17" s="296"/>
      <c r="F17" s="226">
        <f>SUM(F18:F21)</f>
        <v>0</v>
      </c>
    </row>
    <row r="18" spans="1:8" ht="15" customHeight="1" x14ac:dyDescent="0.2">
      <c r="A18" s="294" t="s">
        <v>105</v>
      </c>
      <c r="B18" s="295"/>
      <c r="C18" s="295"/>
      <c r="D18" s="295"/>
      <c r="E18" s="296"/>
      <c r="F18" s="227"/>
    </row>
    <row r="19" spans="1:8" ht="15" customHeight="1" x14ac:dyDescent="0.2">
      <c r="A19" s="294" t="s">
        <v>106</v>
      </c>
      <c r="B19" s="295"/>
      <c r="C19" s="295"/>
      <c r="D19" s="295"/>
      <c r="E19" s="296"/>
      <c r="F19" s="227"/>
    </row>
    <row r="20" spans="1:8" ht="15" customHeight="1" x14ac:dyDescent="0.2">
      <c r="A20" s="294" t="s">
        <v>107</v>
      </c>
      <c r="B20" s="295"/>
      <c r="C20" s="295"/>
      <c r="D20" s="295"/>
      <c r="E20" s="296"/>
      <c r="F20" s="227"/>
    </row>
    <row r="21" spans="1:8" ht="15" customHeight="1" x14ac:dyDescent="0.2">
      <c r="A21" s="294" t="s">
        <v>114</v>
      </c>
      <c r="B21" s="295"/>
      <c r="C21" s="295"/>
      <c r="D21" s="295"/>
      <c r="E21" s="296"/>
      <c r="F21" s="227">
        <v>0</v>
      </c>
    </row>
    <row r="22" spans="1:8" ht="12" x14ac:dyDescent="0.2">
      <c r="A22" s="165" t="s">
        <v>108</v>
      </c>
      <c r="B22" s="166"/>
      <c r="C22" s="166"/>
      <c r="D22" s="166"/>
      <c r="E22" s="167"/>
      <c r="F22" s="228">
        <f>+F10+F11-F17</f>
        <v>12957345.48</v>
      </c>
    </row>
    <row r="23" spans="1:8" x14ac:dyDescent="0.2">
      <c r="G23" s="9"/>
    </row>
    <row r="24" spans="1:8" x14ac:dyDescent="0.2">
      <c r="G24" s="9"/>
    </row>
    <row r="31" spans="1:8" x14ac:dyDescent="0.2">
      <c r="A31" s="267"/>
      <c r="B31" s="267"/>
      <c r="C31" s="268"/>
      <c r="D31" s="268"/>
      <c r="E31" s="121"/>
      <c r="F31" s="229"/>
      <c r="G31" s="270"/>
      <c r="H31" s="270"/>
    </row>
    <row r="32" spans="1:8" x14ac:dyDescent="0.2">
      <c r="A32" s="264"/>
      <c r="B32" s="264"/>
      <c r="C32" s="265"/>
      <c r="D32" s="265"/>
      <c r="E32" s="120"/>
      <c r="F32" s="230"/>
      <c r="G32" s="280"/>
      <c r="H32" s="280"/>
    </row>
  </sheetData>
  <mergeCells count="22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A10:E10"/>
    <mergeCell ref="A11:E11"/>
    <mergeCell ref="A12:E12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33" workbookViewId="0">
      <selection activeCell="I47" sqref="A1:I47"/>
    </sheetView>
  </sheetViews>
  <sheetFormatPr baseColWidth="10" defaultRowHeight="11.25" x14ac:dyDescent="0.2"/>
  <cols>
    <col min="1" max="1" width="16.5703125" style="26" customWidth="1"/>
    <col min="2" max="2" width="9" style="18" customWidth="1"/>
    <col min="3" max="3" width="10.5703125" style="37" customWidth="1"/>
    <col min="4" max="4" width="14.85546875" style="37" customWidth="1"/>
    <col min="5" max="5" width="19.7109375" style="37" customWidth="1"/>
    <col min="6" max="6" width="19.140625" style="177" customWidth="1"/>
    <col min="7" max="7" width="17.7109375" style="9" customWidth="1"/>
    <col min="8" max="8" width="5.85546875" style="26" customWidth="1"/>
    <col min="9" max="16384" width="11.42578125" style="26"/>
  </cols>
  <sheetData>
    <row r="1" spans="1:9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</row>
    <row r="2" spans="1:9" s="37" customFormat="1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</row>
    <row r="3" spans="1:9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</row>
    <row r="4" spans="1:9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</row>
    <row r="5" spans="1:9" s="37" customFormat="1" x14ac:dyDescent="0.2">
      <c r="A5" s="3"/>
      <c r="B5" s="3"/>
      <c r="C5" s="3"/>
      <c r="D5" s="3"/>
      <c r="E5" s="3"/>
      <c r="F5" s="185"/>
      <c r="G5" s="5"/>
      <c r="H5" s="6"/>
    </row>
    <row r="6" spans="1:9" s="37" customFormat="1" x14ac:dyDescent="0.2">
      <c r="A6" s="3"/>
      <c r="B6" s="3"/>
      <c r="C6" s="3"/>
      <c r="D6" s="3"/>
      <c r="E6" s="3"/>
      <c r="F6" s="185"/>
      <c r="G6" s="5"/>
      <c r="H6" s="6"/>
    </row>
    <row r="7" spans="1:9" ht="11.25" customHeight="1" x14ac:dyDescent="0.2">
      <c r="A7" s="122" t="s">
        <v>110</v>
      </c>
      <c r="B7" s="101"/>
      <c r="C7" s="101"/>
      <c r="D7" s="101"/>
      <c r="E7" s="123"/>
      <c r="F7" s="224"/>
      <c r="G7" s="92" t="s">
        <v>122</v>
      </c>
    </row>
    <row r="8" spans="1:9" ht="11.25" customHeight="1" x14ac:dyDescent="0.2">
      <c r="A8" s="134"/>
      <c r="B8" s="136"/>
      <c r="C8" s="135"/>
      <c r="D8" s="135"/>
      <c r="E8" s="135"/>
      <c r="F8" s="231"/>
      <c r="G8" s="169"/>
    </row>
    <row r="9" spans="1:9" ht="15" customHeight="1" x14ac:dyDescent="0.2">
      <c r="A9" s="106" t="s">
        <v>43</v>
      </c>
      <c r="B9" s="102"/>
      <c r="C9" s="102"/>
      <c r="D9" s="102"/>
      <c r="E9" s="94"/>
      <c r="F9" s="200" t="s">
        <v>46</v>
      </c>
      <c r="G9" s="12"/>
    </row>
    <row r="10" spans="1:9" ht="12" x14ac:dyDescent="0.2">
      <c r="A10" s="294" t="s">
        <v>74</v>
      </c>
      <c r="B10" s="295"/>
      <c r="C10" s="295"/>
      <c r="D10" s="295"/>
      <c r="E10" s="296"/>
      <c r="F10" s="245">
        <v>9008890.8100000005</v>
      </c>
      <c r="G10" s="26"/>
    </row>
    <row r="11" spans="1:9" ht="12" x14ac:dyDescent="0.2">
      <c r="A11" s="294" t="s">
        <v>75</v>
      </c>
      <c r="B11" s="295"/>
      <c r="C11" s="295"/>
      <c r="D11" s="295"/>
      <c r="E11" s="296"/>
      <c r="F11" s="245">
        <f>SUM(F12:F28)</f>
        <v>0</v>
      </c>
      <c r="G11" s="26"/>
    </row>
    <row r="12" spans="1:9" ht="12" x14ac:dyDescent="0.2">
      <c r="A12" s="294" t="s">
        <v>76</v>
      </c>
      <c r="B12" s="295"/>
      <c r="C12" s="295"/>
      <c r="D12" s="295"/>
      <c r="E12" s="296"/>
      <c r="F12" s="246"/>
      <c r="G12" s="26"/>
    </row>
    <row r="13" spans="1:9" ht="12" x14ac:dyDescent="0.2">
      <c r="A13" s="294" t="s">
        <v>77</v>
      </c>
      <c r="B13" s="295"/>
      <c r="C13" s="295"/>
      <c r="D13" s="295"/>
      <c r="E13" s="296"/>
      <c r="F13" s="246"/>
      <c r="G13" s="26"/>
    </row>
    <row r="14" spans="1:9" ht="12" x14ac:dyDescent="0.2">
      <c r="A14" s="294" t="s">
        <v>78</v>
      </c>
      <c r="B14" s="295"/>
      <c r="C14" s="295"/>
      <c r="D14" s="295"/>
      <c r="E14" s="296"/>
      <c r="F14" s="246"/>
      <c r="G14" s="26"/>
    </row>
    <row r="15" spans="1:9" ht="12" x14ac:dyDescent="0.2">
      <c r="A15" s="294" t="s">
        <v>79</v>
      </c>
      <c r="B15" s="295"/>
      <c r="C15" s="295"/>
      <c r="D15" s="295"/>
      <c r="E15" s="296"/>
      <c r="F15" s="246"/>
      <c r="G15" s="26"/>
    </row>
    <row r="16" spans="1:9" ht="12" x14ac:dyDescent="0.2">
      <c r="A16" s="294" t="s">
        <v>80</v>
      </c>
      <c r="B16" s="295"/>
      <c r="C16" s="295"/>
      <c r="D16" s="295"/>
      <c r="E16" s="296"/>
      <c r="F16" s="246"/>
      <c r="G16" s="26"/>
    </row>
    <row r="17" spans="1:8" ht="12" x14ac:dyDescent="0.2">
      <c r="A17" s="294" t="s">
        <v>81</v>
      </c>
      <c r="B17" s="295"/>
      <c r="C17" s="295"/>
      <c r="D17" s="295"/>
      <c r="E17" s="296"/>
      <c r="F17" s="246"/>
      <c r="G17" s="26"/>
    </row>
    <row r="18" spans="1:8" ht="12" x14ac:dyDescent="0.2">
      <c r="A18" s="294" t="s">
        <v>82</v>
      </c>
      <c r="B18" s="295"/>
      <c r="C18" s="295"/>
      <c r="D18" s="295"/>
      <c r="E18" s="296"/>
      <c r="F18" s="246"/>
      <c r="G18" s="26"/>
    </row>
    <row r="19" spans="1:8" ht="12" x14ac:dyDescent="0.2">
      <c r="A19" s="294" t="s">
        <v>83</v>
      </c>
      <c r="B19" s="295"/>
      <c r="C19" s="295"/>
      <c r="D19" s="295"/>
      <c r="E19" s="296"/>
      <c r="F19" s="246"/>
      <c r="G19" s="26"/>
    </row>
    <row r="20" spans="1:8" ht="12" x14ac:dyDescent="0.2">
      <c r="A20" s="294" t="s">
        <v>84</v>
      </c>
      <c r="B20" s="295"/>
      <c r="C20" s="295"/>
      <c r="D20" s="295"/>
      <c r="E20" s="296"/>
      <c r="F20" s="246"/>
      <c r="G20" s="26"/>
    </row>
    <row r="21" spans="1:8" ht="12" x14ac:dyDescent="0.2">
      <c r="A21" s="294" t="s">
        <v>85</v>
      </c>
      <c r="B21" s="295"/>
      <c r="C21" s="295"/>
      <c r="D21" s="295"/>
      <c r="E21" s="296"/>
      <c r="F21" s="246"/>
      <c r="G21" s="26"/>
    </row>
    <row r="22" spans="1:8" ht="12" x14ac:dyDescent="0.2">
      <c r="A22" s="294" t="s">
        <v>86</v>
      </c>
      <c r="B22" s="295"/>
      <c r="C22" s="295"/>
      <c r="D22" s="295"/>
      <c r="E22" s="296"/>
      <c r="F22" s="246"/>
      <c r="G22" s="26"/>
    </row>
    <row r="23" spans="1:8" ht="12" x14ac:dyDescent="0.2">
      <c r="A23" s="294" t="s">
        <v>87</v>
      </c>
      <c r="B23" s="295"/>
      <c r="C23" s="295"/>
      <c r="D23" s="295"/>
      <c r="E23" s="296"/>
      <c r="F23" s="246"/>
      <c r="G23" s="26"/>
    </row>
    <row r="24" spans="1:8" ht="12" x14ac:dyDescent="0.2">
      <c r="A24" s="294" t="s">
        <v>88</v>
      </c>
      <c r="B24" s="295"/>
      <c r="C24" s="295"/>
      <c r="D24" s="295"/>
      <c r="E24" s="296"/>
      <c r="F24" s="246"/>
      <c r="G24" s="26"/>
    </row>
    <row r="25" spans="1:8" ht="12" x14ac:dyDescent="0.2">
      <c r="A25" s="294" t="s">
        <v>89</v>
      </c>
      <c r="B25" s="295"/>
      <c r="C25" s="295"/>
      <c r="D25" s="295"/>
      <c r="E25" s="296"/>
      <c r="F25" s="246"/>
      <c r="G25" s="26"/>
    </row>
    <row r="26" spans="1:8" ht="12" x14ac:dyDescent="0.2">
      <c r="A26" s="294" t="s">
        <v>113</v>
      </c>
      <c r="B26" s="295"/>
      <c r="C26" s="295"/>
      <c r="D26" s="295"/>
      <c r="E26" s="296"/>
      <c r="F26" s="246"/>
      <c r="G26" s="26"/>
    </row>
    <row r="27" spans="1:8" ht="12" x14ac:dyDescent="0.2">
      <c r="A27" s="294" t="s">
        <v>90</v>
      </c>
      <c r="B27" s="295"/>
      <c r="C27" s="295"/>
      <c r="D27" s="295"/>
      <c r="E27" s="296"/>
      <c r="F27" s="246"/>
      <c r="G27" s="26"/>
    </row>
    <row r="28" spans="1:8" ht="12" x14ac:dyDescent="0.2">
      <c r="A28" s="294" t="s">
        <v>115</v>
      </c>
      <c r="B28" s="295"/>
      <c r="C28" s="295"/>
      <c r="D28" s="295"/>
      <c r="E28" s="296"/>
      <c r="F28" s="238"/>
      <c r="G28" s="26"/>
    </row>
    <row r="29" spans="1:8" ht="12" x14ac:dyDescent="0.2">
      <c r="A29" s="294" t="s">
        <v>118</v>
      </c>
      <c r="B29" s="295"/>
      <c r="C29" s="295"/>
      <c r="D29" s="295"/>
      <c r="E29" s="296"/>
      <c r="F29" s="245">
        <f>SUM(F30:F36)</f>
        <v>0</v>
      </c>
      <c r="G29" s="26"/>
    </row>
    <row r="30" spans="1:8" ht="12" x14ac:dyDescent="0.2">
      <c r="A30" s="294" t="s">
        <v>91</v>
      </c>
      <c r="B30" s="295"/>
      <c r="C30" s="295"/>
      <c r="D30" s="295"/>
      <c r="E30" s="296"/>
      <c r="F30" s="246"/>
    </row>
    <row r="31" spans="1:8" ht="12" x14ac:dyDescent="0.2">
      <c r="A31" s="294" t="s">
        <v>92</v>
      </c>
      <c r="B31" s="295"/>
      <c r="C31" s="295"/>
      <c r="D31" s="295"/>
      <c r="E31" s="296"/>
      <c r="F31" s="246"/>
      <c r="G31" s="26"/>
    </row>
    <row r="32" spans="1:8" ht="12" x14ac:dyDescent="0.2">
      <c r="A32" s="294" t="s">
        <v>93</v>
      </c>
      <c r="B32" s="295"/>
      <c r="C32" s="295"/>
      <c r="D32" s="295"/>
      <c r="E32" s="296"/>
      <c r="F32" s="246" t="s">
        <v>147</v>
      </c>
      <c r="G32" s="26"/>
      <c r="H32" s="9"/>
    </row>
    <row r="33" spans="1:8" ht="12" x14ac:dyDescent="0.2">
      <c r="A33" s="294" t="s">
        <v>94</v>
      </c>
      <c r="B33" s="295"/>
      <c r="C33" s="295"/>
      <c r="D33" s="295"/>
      <c r="E33" s="296"/>
      <c r="F33" s="246"/>
      <c r="G33" s="26"/>
    </row>
    <row r="34" spans="1:8" ht="12" x14ac:dyDescent="0.2">
      <c r="A34" s="294" t="s">
        <v>95</v>
      </c>
      <c r="B34" s="295"/>
      <c r="C34" s="295"/>
      <c r="D34" s="295"/>
      <c r="E34" s="296"/>
      <c r="F34" s="246"/>
      <c r="G34" s="26"/>
    </row>
    <row r="35" spans="1:8" ht="12" x14ac:dyDescent="0.2">
      <c r="A35" s="294" t="s">
        <v>116</v>
      </c>
      <c r="B35" s="295"/>
      <c r="C35" s="295"/>
      <c r="D35" s="295"/>
      <c r="E35" s="296"/>
      <c r="F35" s="246"/>
      <c r="G35" s="26"/>
    </row>
    <row r="36" spans="1:8" ht="12" x14ac:dyDescent="0.2">
      <c r="A36" s="294" t="s">
        <v>117</v>
      </c>
      <c r="B36" s="295"/>
      <c r="C36" s="295"/>
      <c r="D36" s="295"/>
      <c r="E36" s="296"/>
      <c r="F36" s="246"/>
      <c r="G36" s="26"/>
    </row>
    <row r="37" spans="1:8" ht="12" x14ac:dyDescent="0.2">
      <c r="A37" s="165" t="s">
        <v>96</v>
      </c>
      <c r="B37" s="166"/>
      <c r="C37" s="166"/>
      <c r="D37" s="166"/>
      <c r="E37" s="167"/>
      <c r="F37" s="180">
        <f>+F10-F11+F29</f>
        <v>9008890.8100000005</v>
      </c>
      <c r="G37" s="26"/>
    </row>
    <row r="39" spans="1:8" x14ac:dyDescent="0.2">
      <c r="A39" s="297" t="s">
        <v>185</v>
      </c>
    </row>
    <row r="44" spans="1:8" x14ac:dyDescent="0.2">
      <c r="A44" s="267"/>
      <c r="B44" s="267"/>
      <c r="C44" s="268"/>
      <c r="D44" s="268"/>
      <c r="E44" s="121"/>
      <c r="F44" s="229"/>
      <c r="G44" s="271"/>
      <c r="H44" s="271"/>
    </row>
    <row r="45" spans="1:8" x14ac:dyDescent="0.2">
      <c r="A45" s="264"/>
      <c r="B45" s="264"/>
      <c r="C45" s="265"/>
      <c r="D45" s="265"/>
      <c r="E45" s="120"/>
      <c r="F45" s="230"/>
      <c r="G45" s="280"/>
      <c r="H45" s="280"/>
    </row>
  </sheetData>
  <mergeCells count="37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6:E36"/>
    <mergeCell ref="A31:E31"/>
    <mergeCell ref="A32:E32"/>
    <mergeCell ref="A33:E33"/>
    <mergeCell ref="A34:E34"/>
    <mergeCell ref="A35:E3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E12" sqref="E1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147"/>
      <c r="B1" s="151" t="s">
        <v>174</v>
      </c>
      <c r="C1" s="144"/>
      <c r="D1" s="145"/>
      <c r="E1" s="145"/>
    </row>
    <row r="2" spans="1:5" ht="20.25" x14ac:dyDescent="0.3">
      <c r="A2" s="148"/>
      <c r="B2" s="152" t="s">
        <v>176</v>
      </c>
      <c r="C2" s="146"/>
      <c r="D2" s="145"/>
      <c r="E2" s="145"/>
    </row>
    <row r="3" spans="1:5" ht="16.5" thickBot="1" x14ac:dyDescent="0.3">
      <c r="A3" s="149"/>
      <c r="B3" s="150" t="s">
        <v>184</v>
      </c>
      <c r="C3" s="146"/>
      <c r="D3" s="145"/>
      <c r="E3" s="145"/>
    </row>
    <row r="4" spans="1:5" ht="15.75" thickBot="1" x14ac:dyDescent="0.3">
      <c r="A4" s="247" t="s">
        <v>73</v>
      </c>
      <c r="B4" s="248"/>
      <c r="C4" s="1"/>
    </row>
    <row r="5" spans="1:5" ht="15.75" thickBot="1" x14ac:dyDescent="0.3">
      <c r="A5" s="150" t="s">
        <v>71</v>
      </c>
      <c r="B5" s="150" t="s">
        <v>72</v>
      </c>
    </row>
    <row r="6" spans="1:5" x14ac:dyDescent="0.2">
      <c r="A6" s="27"/>
      <c r="B6" s="31"/>
    </row>
    <row r="7" spans="1:5" x14ac:dyDescent="0.2">
      <c r="A7" s="28"/>
      <c r="B7" s="143" t="s">
        <v>111</v>
      </c>
    </row>
    <row r="8" spans="1:5" x14ac:dyDescent="0.2">
      <c r="A8" s="28"/>
      <c r="B8" s="143"/>
    </row>
    <row r="9" spans="1:5" x14ac:dyDescent="0.2">
      <c r="A9" s="28"/>
      <c r="B9" s="33" t="s">
        <v>0</v>
      </c>
    </row>
    <row r="10" spans="1:5" x14ac:dyDescent="0.2">
      <c r="A10" s="28" t="s">
        <v>1</v>
      </c>
      <c r="B10" s="32" t="s">
        <v>2</v>
      </c>
    </row>
    <row r="11" spans="1:5" x14ac:dyDescent="0.2">
      <c r="A11" s="28" t="s">
        <v>3</v>
      </c>
      <c r="B11" s="32" t="s">
        <v>4</v>
      </c>
    </row>
    <row r="12" spans="1:5" x14ac:dyDescent="0.2">
      <c r="A12" s="28" t="s">
        <v>5</v>
      </c>
      <c r="B12" s="32" t="s">
        <v>6</v>
      </c>
    </row>
    <row r="13" spans="1:5" x14ac:dyDescent="0.2">
      <c r="A13" s="28" t="s">
        <v>139</v>
      </c>
      <c r="B13" s="32" t="s">
        <v>140</v>
      </c>
    </row>
    <row r="14" spans="1:5" x14ac:dyDescent="0.2">
      <c r="A14" s="28" t="s">
        <v>7</v>
      </c>
      <c r="B14" s="32" t="s">
        <v>8</v>
      </c>
    </row>
    <row r="15" spans="1:5" x14ac:dyDescent="0.2">
      <c r="A15" s="28" t="s">
        <v>9</v>
      </c>
      <c r="B15" s="32" t="s">
        <v>10</v>
      </c>
    </row>
    <row r="16" spans="1:5" x14ac:dyDescent="0.2">
      <c r="A16" s="28" t="s">
        <v>11</v>
      </c>
      <c r="B16" s="32" t="s">
        <v>12</v>
      </c>
    </row>
    <row r="17" spans="1:2" x14ac:dyDescent="0.2">
      <c r="A17" s="28" t="s">
        <v>13</v>
      </c>
      <c r="B17" s="32" t="s">
        <v>14</v>
      </c>
    </row>
    <row r="18" spans="1:2" x14ac:dyDescent="0.2">
      <c r="A18" s="28" t="s">
        <v>15</v>
      </c>
      <c r="B18" s="32" t="s">
        <v>16</v>
      </c>
    </row>
    <row r="19" spans="1:2" x14ac:dyDescent="0.2">
      <c r="A19" s="28" t="s">
        <v>17</v>
      </c>
      <c r="B19" s="32" t="s">
        <v>18</v>
      </c>
    </row>
    <row r="20" spans="1:2" x14ac:dyDescent="0.2">
      <c r="A20" s="28" t="s">
        <v>19</v>
      </c>
      <c r="B20" s="32" t="s">
        <v>20</v>
      </c>
    </row>
    <row r="21" spans="1:2" x14ac:dyDescent="0.2">
      <c r="A21" s="28" t="s">
        <v>21</v>
      </c>
      <c r="B21" s="32" t="s">
        <v>22</v>
      </c>
    </row>
    <row r="22" spans="1:2" x14ac:dyDescent="0.2">
      <c r="A22" s="28" t="s">
        <v>23</v>
      </c>
      <c r="B22" s="32" t="s">
        <v>24</v>
      </c>
    </row>
    <row r="23" spans="1:2" x14ac:dyDescent="0.2">
      <c r="A23" s="28" t="s">
        <v>25</v>
      </c>
      <c r="B23" s="32" t="s">
        <v>26</v>
      </c>
    </row>
    <row r="24" spans="1:2" x14ac:dyDescent="0.2">
      <c r="A24" s="28" t="s">
        <v>27</v>
      </c>
      <c r="B24" s="32" t="s">
        <v>28</v>
      </c>
    </row>
    <row r="25" spans="1:2" x14ac:dyDescent="0.2">
      <c r="A25" s="28" t="s">
        <v>136</v>
      </c>
      <c r="B25" s="32" t="s">
        <v>29</v>
      </c>
    </row>
    <row r="26" spans="1:2" x14ac:dyDescent="0.2">
      <c r="A26" s="28" t="s">
        <v>137</v>
      </c>
      <c r="B26" s="32" t="s">
        <v>30</v>
      </c>
    </row>
    <row r="27" spans="1:2" x14ac:dyDescent="0.2">
      <c r="A27" s="28" t="s">
        <v>138</v>
      </c>
      <c r="B27" s="32" t="s">
        <v>31</v>
      </c>
    </row>
    <row r="28" spans="1:2" x14ac:dyDescent="0.2">
      <c r="A28" s="28" t="s">
        <v>32</v>
      </c>
      <c r="B28" s="32" t="s">
        <v>33</v>
      </c>
    </row>
    <row r="29" spans="1:2" x14ac:dyDescent="0.2">
      <c r="A29" s="28" t="s">
        <v>34</v>
      </c>
      <c r="B29" s="32" t="s">
        <v>35</v>
      </c>
    </row>
    <row r="30" spans="1:2" x14ac:dyDescent="0.2">
      <c r="A30" s="28" t="s">
        <v>36</v>
      </c>
      <c r="B30" s="32" t="s">
        <v>37</v>
      </c>
    </row>
    <row r="31" spans="1:2" x14ac:dyDescent="0.2">
      <c r="A31" s="28" t="s">
        <v>38</v>
      </c>
      <c r="B31" s="32" t="s">
        <v>39</v>
      </c>
    </row>
    <row r="32" spans="1:2" x14ac:dyDescent="0.2">
      <c r="A32" s="28" t="s">
        <v>130</v>
      </c>
      <c r="B32" s="32" t="s">
        <v>131</v>
      </c>
    </row>
    <row r="33" spans="1:2" x14ac:dyDescent="0.2">
      <c r="A33" s="28"/>
      <c r="B33" s="32"/>
    </row>
    <row r="34" spans="1:2" x14ac:dyDescent="0.2">
      <c r="A34" s="28"/>
      <c r="B34" s="33"/>
    </row>
    <row r="35" spans="1:2" x14ac:dyDescent="0.2">
      <c r="A35" s="28" t="s">
        <v>121</v>
      </c>
      <c r="B35" s="32" t="s">
        <v>109</v>
      </c>
    </row>
    <row r="36" spans="1:2" x14ac:dyDescent="0.2">
      <c r="A36" s="28" t="s">
        <v>122</v>
      </c>
      <c r="B36" s="32" t="s">
        <v>110</v>
      </c>
    </row>
    <row r="37" spans="1:2" x14ac:dyDescent="0.2">
      <c r="A37" s="28"/>
      <c r="B37" s="32"/>
    </row>
    <row r="38" spans="1:2" x14ac:dyDescent="0.2">
      <c r="A38" s="28"/>
      <c r="B38" s="143" t="s">
        <v>112</v>
      </c>
    </row>
    <row r="39" spans="1:2" x14ac:dyDescent="0.2">
      <c r="A39" s="28" t="s">
        <v>120</v>
      </c>
      <c r="B39" s="32" t="s">
        <v>40</v>
      </c>
    </row>
    <row r="40" spans="1:2" x14ac:dyDescent="0.2">
      <c r="A40" s="28"/>
      <c r="B40" s="32" t="s">
        <v>41</v>
      </c>
    </row>
    <row r="41" spans="1:2" ht="12" thickBot="1" x14ac:dyDescent="0.25">
      <c r="A41" s="29"/>
      <c r="B41" s="30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16.140625" style="8" customWidth="1"/>
    <col min="2" max="2" width="20.7109375" style="8" customWidth="1"/>
    <col min="3" max="3" width="20.7109375" style="37" customWidth="1"/>
    <col min="4" max="5" width="14.7109375" style="177" customWidth="1"/>
    <col min="6" max="8" width="12.7109375" style="177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1" s="37" customFormat="1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</row>
    <row r="3" spans="1:11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</row>
    <row r="4" spans="1:11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54" t="s">
        <v>69</v>
      </c>
      <c r="B7" s="97"/>
      <c r="C7" s="98"/>
      <c r="D7" s="178"/>
      <c r="E7" s="178"/>
      <c r="F7" s="179"/>
      <c r="G7" s="179"/>
      <c r="H7" s="178"/>
      <c r="I7" s="55"/>
      <c r="J7" s="56" t="s">
        <v>45</v>
      </c>
    </row>
    <row r="8" spans="1:11" ht="12" x14ac:dyDescent="0.2">
      <c r="A8" s="57"/>
      <c r="B8" s="57"/>
      <c r="C8" s="57"/>
      <c r="D8" s="179"/>
      <c r="E8" s="179"/>
      <c r="F8" s="179"/>
      <c r="G8" s="179"/>
      <c r="H8" s="178"/>
      <c r="I8" s="55"/>
      <c r="J8" s="55"/>
    </row>
    <row r="9" spans="1:11" ht="28.5" customHeight="1" x14ac:dyDescent="0.2">
      <c r="A9" s="58" t="s">
        <v>42</v>
      </c>
      <c r="B9" s="93" t="s">
        <v>43</v>
      </c>
      <c r="C9" s="94"/>
      <c r="D9" s="200" t="s">
        <v>46</v>
      </c>
      <c r="E9" s="200" t="s">
        <v>47</v>
      </c>
      <c r="F9" s="200" t="s">
        <v>48</v>
      </c>
      <c r="G9" s="200" t="s">
        <v>49</v>
      </c>
      <c r="H9" s="232" t="s">
        <v>50</v>
      </c>
      <c r="I9" s="59" t="s">
        <v>51</v>
      </c>
      <c r="J9" s="233" t="s">
        <v>52</v>
      </c>
    </row>
    <row r="10" spans="1:11" ht="12" x14ac:dyDescent="0.2">
      <c r="A10" s="38">
        <v>1123200000</v>
      </c>
      <c r="B10" s="249" t="s">
        <v>157</v>
      </c>
      <c r="C10" s="250"/>
      <c r="D10" s="181">
        <v>9713.15</v>
      </c>
      <c r="E10" s="181">
        <f>D10</f>
        <v>9713.15</v>
      </c>
      <c r="F10" s="234"/>
      <c r="G10" s="234"/>
      <c r="H10" s="234"/>
      <c r="I10" s="235" t="s">
        <v>144</v>
      </c>
      <c r="J10" s="235" t="s">
        <v>145</v>
      </c>
    </row>
    <row r="11" spans="1:11" ht="12" x14ac:dyDescent="0.2">
      <c r="A11" s="38">
        <v>1123500000</v>
      </c>
      <c r="B11" s="249" t="s">
        <v>158</v>
      </c>
      <c r="C11" s="250"/>
      <c r="D11" s="181">
        <v>1974864.22</v>
      </c>
      <c r="E11" s="181">
        <f>D11</f>
        <v>1974864.22</v>
      </c>
      <c r="F11" s="234"/>
      <c r="G11" s="234"/>
      <c r="H11" s="234"/>
      <c r="I11" s="235" t="s">
        <v>144</v>
      </c>
      <c r="J11" s="235" t="s">
        <v>145</v>
      </c>
    </row>
    <row r="12" spans="1:11" ht="12" x14ac:dyDescent="0.2">
      <c r="A12" s="38"/>
      <c r="B12" s="251"/>
      <c r="C12" s="252"/>
      <c r="D12" s="181"/>
      <c r="E12" s="181"/>
      <c r="F12" s="234"/>
      <c r="G12" s="234"/>
      <c r="H12" s="234"/>
      <c r="I12" s="40"/>
      <c r="J12" s="40"/>
    </row>
    <row r="13" spans="1:11" ht="12" x14ac:dyDescent="0.2">
      <c r="A13" s="53"/>
      <c r="B13" s="95" t="s">
        <v>123</v>
      </c>
      <c r="C13" s="96"/>
      <c r="D13" s="182">
        <f>SUM(D10:D12)</f>
        <v>1984577.3699999999</v>
      </c>
      <c r="E13" s="182">
        <f>SUM(E10:E12)</f>
        <v>1984577.3699999999</v>
      </c>
      <c r="F13" s="236">
        <f>SUM(F10:F12)</f>
        <v>0</v>
      </c>
      <c r="G13" s="236">
        <f>SUM(G10:G12)</f>
        <v>0</v>
      </c>
      <c r="H13" s="236">
        <f>SUM(H10:H12)</f>
        <v>0</v>
      </c>
      <c r="I13" s="170"/>
      <c r="J13" s="170"/>
    </row>
    <row r="14" spans="1:11" ht="12" x14ac:dyDescent="0.2">
      <c r="A14" s="63"/>
      <c r="B14" s="63"/>
      <c r="C14" s="63"/>
      <c r="D14" s="183"/>
      <c r="E14" s="183"/>
      <c r="F14" s="183"/>
      <c r="G14" s="183"/>
      <c r="H14" s="183"/>
      <c r="I14" s="63"/>
      <c r="J14" s="63"/>
    </row>
    <row r="15" spans="1:11" s="34" customFormat="1" x14ac:dyDescent="0.2">
      <c r="C15" s="37"/>
      <c r="D15" s="177"/>
      <c r="E15" s="177"/>
      <c r="F15" s="177"/>
      <c r="G15" s="177"/>
      <c r="H15" s="177"/>
    </row>
    <row r="16" spans="1:11" s="34" customFormat="1" x14ac:dyDescent="0.2">
      <c r="C16" s="37"/>
      <c r="D16" s="177"/>
      <c r="E16" s="177"/>
      <c r="F16" s="177"/>
      <c r="G16" s="177"/>
      <c r="H16" s="177"/>
    </row>
    <row r="17" spans="1:9" s="34" customFormat="1" x14ac:dyDescent="0.2">
      <c r="C17" s="37"/>
      <c r="D17" s="177"/>
      <c r="E17" s="177"/>
      <c r="F17" s="177"/>
      <c r="G17" s="177"/>
      <c r="H17" s="177"/>
    </row>
    <row r="18" spans="1:9" s="34" customFormat="1" x14ac:dyDescent="0.2">
      <c r="C18" s="37"/>
      <c r="D18" s="177"/>
      <c r="E18" s="177"/>
      <c r="F18" s="177"/>
      <c r="G18" s="177"/>
      <c r="H18" s="177"/>
    </row>
    <row r="19" spans="1:9" s="34" customFormat="1" x14ac:dyDescent="0.2">
      <c r="C19" s="37"/>
      <c r="D19" s="177"/>
      <c r="E19" s="177"/>
      <c r="F19" s="177"/>
      <c r="G19" s="177"/>
      <c r="H19" s="177"/>
    </row>
    <row r="20" spans="1:9" s="34" customFormat="1" x14ac:dyDescent="0.2">
      <c r="C20" s="37"/>
      <c r="D20" s="177"/>
      <c r="E20" s="177"/>
      <c r="F20" s="177"/>
      <c r="G20" s="177"/>
      <c r="H20" s="177"/>
    </row>
    <row r="21" spans="1:9" s="34" customFormat="1" x14ac:dyDescent="0.2">
      <c r="C21" s="37"/>
      <c r="D21" s="177"/>
      <c r="E21" s="177"/>
      <c r="F21" s="177"/>
      <c r="G21" s="177"/>
      <c r="H21" s="177"/>
    </row>
    <row r="22" spans="1:9" s="34" customFormat="1" x14ac:dyDescent="0.2">
      <c r="C22" s="37"/>
      <c r="D22" s="177"/>
      <c r="E22" s="177"/>
      <c r="F22" s="177"/>
      <c r="G22" s="177"/>
      <c r="H22" s="177"/>
    </row>
    <row r="23" spans="1:9" s="34" customFormat="1" x14ac:dyDescent="0.2">
      <c r="C23" s="37"/>
      <c r="D23" s="177"/>
      <c r="E23" s="177"/>
      <c r="F23" s="177"/>
      <c r="G23" s="177"/>
      <c r="H23" s="177"/>
    </row>
    <row r="24" spans="1:9" s="34" customFormat="1" x14ac:dyDescent="0.2">
      <c r="C24" s="37"/>
      <c r="D24" s="177"/>
      <c r="E24" s="177"/>
      <c r="F24" s="177"/>
      <c r="G24" s="177"/>
      <c r="H24" s="177"/>
    </row>
    <row r="25" spans="1:9" s="34" customFormat="1" x14ac:dyDescent="0.2">
      <c r="C25" s="37"/>
      <c r="D25" s="177"/>
      <c r="E25" s="177"/>
      <c r="F25" s="177"/>
      <c r="G25" s="177"/>
      <c r="H25" s="177"/>
    </row>
    <row r="26" spans="1:9" s="34" customFormat="1" x14ac:dyDescent="0.2">
      <c r="C26" s="37"/>
      <c r="D26" s="177"/>
      <c r="E26" s="177"/>
      <c r="F26" s="177"/>
      <c r="G26" s="177"/>
      <c r="H26" s="177"/>
    </row>
    <row r="27" spans="1:9" s="34" customFormat="1" x14ac:dyDescent="0.2">
      <c r="C27" s="37"/>
      <c r="D27" s="177"/>
      <c r="E27" s="177"/>
      <c r="F27" s="177"/>
      <c r="G27" s="177"/>
      <c r="H27" s="177"/>
    </row>
    <row r="28" spans="1:9" s="34" customFormat="1" x14ac:dyDescent="0.2">
      <c r="C28" s="37"/>
      <c r="D28" s="177"/>
      <c r="E28" s="177"/>
      <c r="F28" s="177"/>
      <c r="G28" s="177"/>
      <c r="H28" s="177"/>
    </row>
    <row r="29" spans="1:9" s="34" customFormat="1" x14ac:dyDescent="0.2">
      <c r="C29" s="37"/>
      <c r="D29" s="177"/>
      <c r="E29" s="177"/>
      <c r="F29" s="177"/>
      <c r="G29" s="177"/>
      <c r="H29" s="177"/>
    </row>
    <row r="30" spans="1:9" s="34" customFormat="1" x14ac:dyDescent="0.2">
      <c r="C30" s="37"/>
      <c r="D30" s="177"/>
      <c r="E30" s="177"/>
      <c r="F30" s="177"/>
      <c r="G30" s="177"/>
      <c r="H30" s="177"/>
    </row>
    <row r="31" spans="1:9" s="34" customFormat="1" x14ac:dyDescent="0.2">
      <c r="C31" s="37"/>
      <c r="D31" s="177"/>
      <c r="E31" s="177"/>
      <c r="F31" s="177"/>
      <c r="G31" s="177"/>
      <c r="H31" s="177"/>
    </row>
    <row r="32" spans="1:9" x14ac:dyDescent="0.2">
      <c r="A32" s="12"/>
      <c r="B32" s="12"/>
      <c r="C32" s="12"/>
      <c r="D32" s="184"/>
      <c r="E32" s="184"/>
      <c r="F32" s="184"/>
      <c r="G32" s="184"/>
      <c r="H32" s="184"/>
      <c r="I32" s="12"/>
    </row>
    <row r="33" spans="1:3" x14ac:dyDescent="0.2">
      <c r="A33" s="35"/>
      <c r="B33" s="36"/>
      <c r="C33" s="36"/>
    </row>
    <row r="34" spans="1:3" x14ac:dyDescent="0.2">
      <c r="A34" s="35"/>
      <c r="B34" s="36"/>
      <c r="C34" s="36"/>
    </row>
    <row r="35" spans="1:3" x14ac:dyDescent="0.2">
      <c r="A35" s="35"/>
      <c r="B35" s="36"/>
      <c r="C35" s="36"/>
    </row>
    <row r="36" spans="1:3" x14ac:dyDescent="0.2">
      <c r="A36" s="35"/>
      <c r="B36" s="36"/>
      <c r="C36" s="36"/>
    </row>
    <row r="37" spans="1:3" x14ac:dyDescent="0.2">
      <c r="A37" s="35"/>
      <c r="B37" s="36"/>
      <c r="C37" s="36"/>
    </row>
  </sheetData>
  <mergeCells count="7">
    <mergeCell ref="B11:C11"/>
    <mergeCell ref="B12:C12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37" customWidth="1"/>
    <col min="4" max="4" width="33.140625" style="37" customWidth="1"/>
    <col min="5" max="6" width="15.28515625" style="198" bestFit="1" customWidth="1"/>
    <col min="7" max="7" width="12.85546875" style="198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  <c r="K1" s="46"/>
      <c r="L1" s="46"/>
    </row>
    <row r="2" spans="1:12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  <c r="K2" s="47"/>
      <c r="L2" s="47"/>
    </row>
    <row r="3" spans="1:12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  <c r="K3" s="47"/>
      <c r="L3" s="47"/>
    </row>
    <row r="4" spans="1:12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9"/>
      <c r="L4" s="7"/>
    </row>
    <row r="5" spans="1:12" s="37" customFormat="1" x14ac:dyDescent="0.2">
      <c r="A5" s="3"/>
      <c r="B5" s="3"/>
      <c r="C5" s="3"/>
      <c r="D5" s="3"/>
      <c r="E5" s="191"/>
      <c r="F5" s="191"/>
      <c r="G5" s="191"/>
      <c r="H5" s="5"/>
      <c r="I5" s="6"/>
      <c r="J5" s="9"/>
      <c r="L5" s="7"/>
    </row>
    <row r="6" spans="1:12" s="37" customFormat="1" x14ac:dyDescent="0.2">
      <c r="A6" s="3"/>
      <c r="B6" s="3"/>
      <c r="C6" s="3"/>
      <c r="D6" s="3"/>
      <c r="E6" s="191"/>
      <c r="F6" s="191"/>
      <c r="G6" s="191"/>
      <c r="H6" s="5"/>
      <c r="I6" s="6"/>
      <c r="J6" s="9"/>
      <c r="L6" s="7"/>
    </row>
    <row r="7" spans="1:12" ht="11.25" customHeight="1" x14ac:dyDescent="0.2">
      <c r="A7" s="155" t="s">
        <v>58</v>
      </c>
      <c r="B7" s="138"/>
      <c r="C7" s="63"/>
      <c r="D7" s="63"/>
      <c r="E7" s="192"/>
      <c r="F7" s="192"/>
      <c r="G7" s="192"/>
      <c r="H7" s="156" t="s">
        <v>53</v>
      </c>
      <c r="I7" s="55"/>
      <c r="J7" s="55"/>
      <c r="K7" s="37"/>
    </row>
    <row r="8" spans="1:12" ht="12.75" customHeight="1" x14ac:dyDescent="0.2">
      <c r="A8" s="157"/>
      <c r="B8" s="157"/>
      <c r="C8" s="157"/>
      <c r="D8" s="157"/>
      <c r="E8" s="188"/>
      <c r="F8" s="193"/>
      <c r="G8" s="193"/>
      <c r="H8" s="55"/>
      <c r="I8" s="55"/>
      <c r="J8" s="55"/>
      <c r="K8" s="37"/>
    </row>
    <row r="9" spans="1:12" ht="15" customHeight="1" x14ac:dyDescent="0.2">
      <c r="A9" s="51" t="s">
        <v>42</v>
      </c>
      <c r="B9" s="106" t="s">
        <v>43</v>
      </c>
      <c r="C9" s="102"/>
      <c r="D9" s="94"/>
      <c r="E9" s="194" t="s">
        <v>54</v>
      </c>
      <c r="F9" s="195" t="s">
        <v>55</v>
      </c>
      <c r="G9" s="195" t="s">
        <v>56</v>
      </c>
      <c r="H9" s="52" t="s">
        <v>57</v>
      </c>
      <c r="I9" s="55"/>
      <c r="J9" s="55"/>
      <c r="K9" s="37"/>
    </row>
    <row r="10" spans="1:12" ht="12" x14ac:dyDescent="0.2">
      <c r="A10" s="38">
        <v>1241100000</v>
      </c>
      <c r="B10" s="261" t="s">
        <v>152</v>
      </c>
      <c r="C10" s="262"/>
      <c r="D10" s="263"/>
      <c r="E10" s="189">
        <v>13688</v>
      </c>
      <c r="F10" s="189">
        <v>0</v>
      </c>
      <c r="G10" s="189">
        <f>F10-E10</f>
        <v>-13688</v>
      </c>
      <c r="H10" s="68" t="s">
        <v>178</v>
      </c>
      <c r="I10" s="55"/>
      <c r="J10" s="55"/>
      <c r="K10" s="37"/>
    </row>
    <row r="11" spans="1:12" s="25" customFormat="1" ht="12" x14ac:dyDescent="0.2">
      <c r="A11" s="38">
        <v>1241300000</v>
      </c>
      <c r="B11" s="261" t="s">
        <v>153</v>
      </c>
      <c r="C11" s="262"/>
      <c r="D11" s="263"/>
      <c r="E11" s="189">
        <v>573137.14</v>
      </c>
      <c r="F11" s="189">
        <v>0</v>
      </c>
      <c r="G11" s="189">
        <f t="shared" ref="G11:G12" si="0">F11-E11</f>
        <v>-573137.14</v>
      </c>
      <c r="H11" s="68" t="s">
        <v>178</v>
      </c>
      <c r="I11" s="55"/>
      <c r="J11" s="55"/>
      <c r="K11" s="37"/>
    </row>
    <row r="12" spans="1:12" s="25" customFormat="1" ht="12" x14ac:dyDescent="0.2">
      <c r="A12" s="38">
        <v>1244100000</v>
      </c>
      <c r="B12" s="261" t="s">
        <v>154</v>
      </c>
      <c r="C12" s="262"/>
      <c r="D12" s="263"/>
      <c r="E12" s="189">
        <v>184500</v>
      </c>
      <c r="F12" s="189">
        <v>0</v>
      </c>
      <c r="G12" s="189">
        <f t="shared" si="0"/>
        <v>-184500</v>
      </c>
      <c r="H12" s="68" t="s">
        <v>178</v>
      </c>
      <c r="I12" s="55"/>
      <c r="J12" s="55"/>
      <c r="K12" s="37"/>
    </row>
    <row r="13" spans="1:12" ht="12" x14ac:dyDescent="0.2">
      <c r="A13" s="64"/>
      <c r="B13" s="258" t="s">
        <v>124</v>
      </c>
      <c r="C13" s="259"/>
      <c r="D13" s="260"/>
      <c r="E13" s="196">
        <f>SUM(E10:E12)</f>
        <v>771325.14</v>
      </c>
      <c r="F13" s="197">
        <f>SUM(F10:F12)</f>
        <v>0</v>
      </c>
      <c r="G13" s="197">
        <f>SUM(G10:G12)</f>
        <v>-771325.14</v>
      </c>
      <c r="H13" s="62"/>
      <c r="I13" s="55"/>
      <c r="J13" s="55"/>
      <c r="K13" s="37"/>
    </row>
    <row r="14" spans="1:12" s="10" customFormat="1" ht="12" x14ac:dyDescent="0.2">
      <c r="A14" s="69"/>
      <c r="B14" s="69"/>
      <c r="C14" s="69"/>
      <c r="D14" s="69"/>
      <c r="E14" s="188"/>
      <c r="F14" s="188"/>
      <c r="G14" s="188"/>
      <c r="H14" s="70"/>
      <c r="I14" s="71"/>
      <c r="J14" s="71"/>
    </row>
    <row r="15" spans="1:12" s="10" customFormat="1" ht="12" x14ac:dyDescent="0.2">
      <c r="A15" s="69"/>
      <c r="B15" s="69"/>
      <c r="C15" s="69"/>
      <c r="D15" s="69"/>
      <c r="E15" s="188"/>
      <c r="F15" s="188"/>
      <c r="G15" s="188"/>
      <c r="H15" s="70"/>
      <c r="I15" s="71"/>
      <c r="J15" s="71"/>
    </row>
    <row r="16" spans="1:12" ht="12" x14ac:dyDescent="0.2">
      <c r="A16" s="55"/>
      <c r="B16" s="55"/>
      <c r="C16" s="55"/>
      <c r="D16" s="55"/>
      <c r="E16" s="193"/>
      <c r="F16" s="193"/>
      <c r="G16" s="193"/>
      <c r="H16" s="55"/>
      <c r="I16" s="55"/>
      <c r="J16" s="55"/>
      <c r="K16" s="37"/>
    </row>
    <row r="17" spans="1:11" ht="12" x14ac:dyDescent="0.2">
      <c r="A17" s="158" t="s">
        <v>155</v>
      </c>
      <c r="B17" s="159"/>
      <c r="C17" s="159"/>
      <c r="D17" s="160"/>
      <c r="E17" s="192"/>
      <c r="F17" s="192"/>
      <c r="G17" s="192"/>
      <c r="H17" s="55"/>
      <c r="I17" s="156" t="s">
        <v>53</v>
      </c>
      <c r="J17" s="55"/>
      <c r="K17" s="37"/>
    </row>
    <row r="18" spans="1:11" ht="12" x14ac:dyDescent="0.2">
      <c r="A18" s="157"/>
      <c r="B18" s="157"/>
      <c r="C18" s="157"/>
      <c r="D18" s="157"/>
      <c r="E18" s="188"/>
      <c r="F18" s="193"/>
      <c r="G18" s="193"/>
      <c r="H18" s="55"/>
      <c r="I18" s="55"/>
      <c r="J18" s="55"/>
      <c r="K18" s="37"/>
    </row>
    <row r="19" spans="1:11" ht="27.95" customHeight="1" x14ac:dyDescent="0.2">
      <c r="A19" s="58" t="s">
        <v>42</v>
      </c>
      <c r="B19" s="106" t="s">
        <v>43</v>
      </c>
      <c r="C19" s="102"/>
      <c r="D19" s="94"/>
      <c r="E19" s="239" t="s">
        <v>54</v>
      </c>
      <c r="F19" s="186" t="s">
        <v>55</v>
      </c>
      <c r="G19" s="186" t="s">
        <v>56</v>
      </c>
      <c r="H19" s="52" t="s">
        <v>57</v>
      </c>
      <c r="I19" s="52" t="s">
        <v>125</v>
      </c>
      <c r="J19" s="52" t="s">
        <v>126</v>
      </c>
      <c r="K19" s="37"/>
    </row>
    <row r="20" spans="1:11" s="10" customFormat="1" ht="12" x14ac:dyDescent="0.2">
      <c r="A20" s="39">
        <v>1263000000</v>
      </c>
      <c r="B20" s="249" t="s">
        <v>173</v>
      </c>
      <c r="C20" s="257"/>
      <c r="D20" s="250"/>
      <c r="E20" s="189">
        <v>725126.6</v>
      </c>
      <c r="F20" s="189">
        <v>0</v>
      </c>
      <c r="G20" s="189">
        <f>F20-E20</f>
        <v>-725126.6</v>
      </c>
      <c r="H20" s="161" t="s">
        <v>156</v>
      </c>
      <c r="I20" s="161" t="s">
        <v>146</v>
      </c>
      <c r="J20" s="162"/>
    </row>
    <row r="21" spans="1:11" ht="12" x14ac:dyDescent="0.2">
      <c r="A21" s="64"/>
      <c r="B21" s="258" t="s">
        <v>175</v>
      </c>
      <c r="C21" s="259"/>
      <c r="D21" s="260"/>
      <c r="E21" s="240">
        <f>SUM(E20:E20)</f>
        <v>725126.6</v>
      </c>
      <c r="F21" s="240">
        <f>SUM(F20:F20)</f>
        <v>0</v>
      </c>
      <c r="G21" s="240">
        <f>SUM(G20:G20)</f>
        <v>-725126.6</v>
      </c>
      <c r="H21" s="170"/>
      <c r="I21" s="170"/>
      <c r="J21" s="170"/>
      <c r="K21" s="37"/>
    </row>
    <row r="22" spans="1:11" ht="12" x14ac:dyDescent="0.2">
      <c r="A22" s="55"/>
      <c r="B22" s="55"/>
      <c r="C22" s="55"/>
      <c r="D22" s="55"/>
      <c r="E22" s="193"/>
      <c r="F22" s="193"/>
      <c r="G22" s="193"/>
      <c r="H22" s="55"/>
      <c r="I22" s="55"/>
      <c r="J22" s="55"/>
      <c r="K22" s="37"/>
    </row>
    <row r="23" spans="1:11" ht="12" x14ac:dyDescent="0.2">
      <c r="A23" s="55"/>
      <c r="B23" s="55"/>
      <c r="C23" s="55"/>
      <c r="D23" s="55"/>
      <c r="E23" s="193"/>
      <c r="F23" s="193"/>
      <c r="G23" s="193"/>
      <c r="H23" s="55"/>
      <c r="I23" s="55"/>
      <c r="J23" s="55"/>
    </row>
    <row r="28" spans="1:11" x14ac:dyDescent="0.2">
      <c r="A28" s="267"/>
      <c r="B28" s="267"/>
      <c r="C28" s="268"/>
      <c r="D28" s="268"/>
      <c r="E28" s="269"/>
      <c r="F28" s="269"/>
      <c r="G28" s="270"/>
      <c r="H28" s="270"/>
      <c r="I28" s="271"/>
      <c r="J28" s="271"/>
    </row>
    <row r="29" spans="1:11" ht="25.5" customHeight="1" x14ac:dyDescent="0.2">
      <c r="A29" s="264"/>
      <c r="B29" s="264"/>
      <c r="C29" s="265"/>
      <c r="D29" s="265"/>
      <c r="E29" s="266"/>
      <c r="F29" s="266"/>
      <c r="G29" s="265"/>
      <c r="H29" s="265"/>
      <c r="I29" s="265"/>
      <c r="J29" s="265"/>
    </row>
  </sheetData>
  <mergeCells count="20"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1:I1"/>
    <mergeCell ref="A2:I2"/>
    <mergeCell ref="A3:I3"/>
    <mergeCell ref="B10:D10"/>
    <mergeCell ref="B11:D11"/>
    <mergeCell ref="B20:D20"/>
    <mergeCell ref="B21:D21"/>
    <mergeCell ref="B13:D13"/>
    <mergeCell ref="B12:D12"/>
    <mergeCell ref="A4:I4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:D9 B19:D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7" zoomScaleNormal="100" zoomScaleSheetLayoutView="100" workbookViewId="0">
      <selection activeCell="F19" sqref="F19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37" customWidth="1"/>
    <col min="4" max="4" width="15.7109375" style="37" customWidth="1"/>
    <col min="5" max="6" width="14.7109375" style="177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37" customFormat="1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0" s="37" customFormat="1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</row>
    <row r="3" spans="1:10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</row>
    <row r="4" spans="1:10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7"/>
    </row>
    <row r="5" spans="1:10" ht="11.25" customHeight="1" x14ac:dyDescent="0.2">
      <c r="A5" s="3"/>
      <c r="B5" s="3"/>
      <c r="C5" s="3"/>
      <c r="D5" s="3"/>
      <c r="E5" s="185"/>
      <c r="G5" s="6"/>
      <c r="I5" s="37"/>
      <c r="J5" s="7"/>
    </row>
    <row r="6" spans="1:10" x14ac:dyDescent="0.2">
      <c r="A6" s="3"/>
      <c r="B6" s="3"/>
      <c r="C6" s="3"/>
      <c r="D6" s="3"/>
      <c r="E6" s="185"/>
      <c r="G6" s="6"/>
      <c r="I6" s="37"/>
      <c r="J6" s="7"/>
    </row>
    <row r="7" spans="1:10" ht="11.25" customHeight="1" x14ac:dyDescent="0.2">
      <c r="A7" s="122" t="s">
        <v>127</v>
      </c>
      <c r="B7" s="104"/>
      <c r="C7" s="105"/>
      <c r="D7" s="137"/>
      <c r="E7" s="199"/>
      <c r="F7" s="199"/>
      <c r="G7" s="75"/>
      <c r="H7" s="75"/>
      <c r="I7" s="75"/>
      <c r="J7" s="76" t="s">
        <v>59</v>
      </c>
    </row>
    <row r="8" spans="1:10" ht="12" x14ac:dyDescent="0.2">
      <c r="A8" s="74"/>
      <c r="B8" s="55"/>
      <c r="C8" s="55"/>
      <c r="D8" s="55"/>
      <c r="E8" s="178"/>
      <c r="F8" s="178"/>
      <c r="G8" s="49"/>
      <c r="H8" s="49"/>
      <c r="I8" s="49"/>
      <c r="J8" s="55"/>
    </row>
    <row r="9" spans="1:10" ht="15" customHeight="1" x14ac:dyDescent="0.2">
      <c r="A9" s="58" t="s">
        <v>42</v>
      </c>
      <c r="B9" s="106" t="s">
        <v>43</v>
      </c>
      <c r="C9" s="102"/>
      <c r="D9" s="94"/>
      <c r="E9" s="190" t="s">
        <v>44</v>
      </c>
      <c r="F9" s="200" t="s">
        <v>47</v>
      </c>
      <c r="G9" s="60" t="s">
        <v>48</v>
      </c>
      <c r="H9" s="60" t="s">
        <v>49</v>
      </c>
      <c r="I9" s="61" t="s">
        <v>50</v>
      </c>
      <c r="J9" s="59" t="s">
        <v>51</v>
      </c>
    </row>
    <row r="10" spans="1:10" ht="12" x14ac:dyDescent="0.2">
      <c r="A10" s="40">
        <v>2117100000</v>
      </c>
      <c r="B10" s="249" t="s">
        <v>161</v>
      </c>
      <c r="C10" s="257"/>
      <c r="D10" s="250"/>
      <c r="E10" s="181">
        <v>1886.79</v>
      </c>
      <c r="F10" s="181">
        <f>E10</f>
        <v>1886.79</v>
      </c>
      <c r="G10" s="207"/>
      <c r="H10" s="207"/>
      <c r="I10" s="187"/>
      <c r="J10" s="40" t="s">
        <v>144</v>
      </c>
    </row>
    <row r="11" spans="1:10" ht="12" x14ac:dyDescent="0.2">
      <c r="A11" s="77"/>
      <c r="B11" s="99" t="s">
        <v>128</v>
      </c>
      <c r="C11" s="103"/>
      <c r="D11" s="100"/>
      <c r="E11" s="201">
        <f>SUM(E10:E10)</f>
        <v>1886.79</v>
      </c>
      <c r="F11" s="182">
        <f>SUM(F10:F10)</f>
        <v>1886.79</v>
      </c>
      <c r="G11" s="208">
        <f>SUM(G10:G10)</f>
        <v>0</v>
      </c>
      <c r="H11" s="208">
        <f>SUM(H10:H10)</f>
        <v>0</v>
      </c>
      <c r="I11" s="208">
        <f>SUM(I10:I10)</f>
        <v>0</v>
      </c>
      <c r="J11" s="78"/>
    </row>
    <row r="12" spans="1:10" ht="12" x14ac:dyDescent="0.2">
      <c r="A12" s="55"/>
      <c r="B12" s="55"/>
      <c r="C12" s="55"/>
      <c r="D12" s="55"/>
      <c r="E12" s="178"/>
      <c r="F12" s="178"/>
      <c r="G12" s="49"/>
      <c r="H12" s="49"/>
      <c r="I12" s="49"/>
      <c r="J12" s="55"/>
    </row>
    <row r="13" spans="1:10" s="37" customFormat="1" ht="12" x14ac:dyDescent="0.2">
      <c r="A13" s="55"/>
      <c r="B13" s="55"/>
      <c r="C13" s="55"/>
      <c r="D13" s="55"/>
      <c r="E13" s="178"/>
      <c r="F13" s="178"/>
      <c r="G13" s="49"/>
      <c r="H13" s="49"/>
      <c r="I13" s="49"/>
      <c r="J13" s="55"/>
    </row>
    <row r="15" spans="1:10" s="37" customFormat="1" ht="11.25" customHeight="1" x14ac:dyDescent="0.2">
      <c r="A15" s="128" t="s">
        <v>177</v>
      </c>
      <c r="B15" s="127"/>
      <c r="C15" s="127"/>
      <c r="D15" s="127"/>
      <c r="E15" s="202"/>
      <c r="F15" s="203"/>
      <c r="G15" s="55"/>
      <c r="H15" s="76" t="s">
        <v>60</v>
      </c>
    </row>
    <row r="16" spans="1:10" s="37" customFormat="1" ht="12" x14ac:dyDescent="0.2">
      <c r="A16" s="55"/>
      <c r="B16" s="55"/>
      <c r="C16" s="55"/>
      <c r="D16" s="55"/>
      <c r="E16" s="178"/>
      <c r="F16" s="178"/>
      <c r="G16" s="75"/>
      <c r="H16" s="55"/>
    </row>
    <row r="17" spans="1:10" s="37" customFormat="1" ht="22.5" customHeight="1" x14ac:dyDescent="0.2">
      <c r="A17" s="58" t="s">
        <v>42</v>
      </c>
      <c r="B17" s="106" t="s">
        <v>43</v>
      </c>
      <c r="C17" s="126"/>
      <c r="D17" s="102"/>
      <c r="E17" s="204"/>
      <c r="F17" s="190" t="s">
        <v>44</v>
      </c>
      <c r="G17" s="66" t="s">
        <v>61</v>
      </c>
      <c r="H17" s="48" t="s">
        <v>51</v>
      </c>
    </row>
    <row r="18" spans="1:10" s="37" customFormat="1" ht="47.25" customHeight="1" x14ac:dyDescent="0.2">
      <c r="A18" s="163">
        <v>2161100000</v>
      </c>
      <c r="B18" s="261" t="s">
        <v>162</v>
      </c>
      <c r="C18" s="262"/>
      <c r="D18" s="262"/>
      <c r="E18" s="263"/>
      <c r="F18" s="205">
        <v>148193126.75999999</v>
      </c>
      <c r="G18" s="164" t="s">
        <v>171</v>
      </c>
      <c r="H18" s="154" t="s">
        <v>148</v>
      </c>
    </row>
    <row r="19" spans="1:10" s="37" customFormat="1" ht="12" x14ac:dyDescent="0.2">
      <c r="A19" s="64"/>
      <c r="B19" s="258" t="s">
        <v>129</v>
      </c>
      <c r="C19" s="259"/>
      <c r="D19" s="259"/>
      <c r="E19" s="260"/>
      <c r="F19" s="206">
        <f>SUM(F18:F18)</f>
        <v>148193126.75999999</v>
      </c>
      <c r="G19" s="175"/>
      <c r="H19" s="176"/>
    </row>
    <row r="20" spans="1:10" s="37" customFormat="1" x14ac:dyDescent="0.2">
      <c r="E20" s="177"/>
      <c r="F20" s="177"/>
      <c r="G20" s="9"/>
      <c r="H20" s="9"/>
      <c r="I20" s="9"/>
    </row>
    <row r="21" spans="1:10" s="37" customFormat="1" x14ac:dyDescent="0.2">
      <c r="E21" s="177"/>
      <c r="F21" s="177"/>
      <c r="G21" s="9"/>
      <c r="H21" s="9"/>
      <c r="I21" s="9"/>
    </row>
    <row r="22" spans="1:10" s="37" customFormat="1" x14ac:dyDescent="0.2">
      <c r="E22" s="177"/>
      <c r="F22" s="177"/>
      <c r="G22" s="9"/>
      <c r="H22" s="9"/>
      <c r="I22" s="9"/>
    </row>
    <row r="29" spans="1:10" x14ac:dyDescent="0.2">
      <c r="A29" s="267"/>
      <c r="B29" s="267"/>
      <c r="C29" s="268"/>
      <c r="D29" s="268"/>
      <c r="E29" s="273"/>
      <c r="F29" s="273"/>
      <c r="G29" s="270"/>
      <c r="H29" s="270"/>
      <c r="I29" s="270"/>
      <c r="J29" s="270"/>
    </row>
    <row r="30" spans="1:10" ht="21" customHeight="1" x14ac:dyDescent="0.2">
      <c r="A30" s="264"/>
      <c r="B30" s="264"/>
      <c r="C30" s="265"/>
      <c r="D30" s="265"/>
      <c r="E30" s="272"/>
      <c r="F30" s="272"/>
      <c r="G30" s="265"/>
      <c r="H30" s="265"/>
      <c r="I30" s="265"/>
      <c r="J30" s="265"/>
    </row>
  </sheetData>
  <mergeCells count="17"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B19:E19"/>
    <mergeCell ref="A1:I1"/>
    <mergeCell ref="A2:I2"/>
    <mergeCell ref="A3:I3"/>
    <mergeCell ref="A4:I4"/>
    <mergeCell ref="B10:D10"/>
    <mergeCell ref="B18:E18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F13" sqref="F13"/>
    </sheetView>
  </sheetViews>
  <sheetFormatPr baseColWidth="10" defaultColWidth="12.42578125" defaultRowHeight="11.25" x14ac:dyDescent="0.2"/>
  <cols>
    <col min="1" max="1" width="16.140625" style="8" customWidth="1"/>
    <col min="2" max="2" width="18.28515625" style="8" customWidth="1"/>
    <col min="3" max="5" width="18.28515625" style="37" customWidth="1"/>
    <col min="6" max="6" width="13.140625" style="177" bestFit="1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0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</row>
    <row r="3" spans="1:10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</row>
    <row r="4" spans="1:10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7"/>
    </row>
    <row r="5" spans="1:10" s="37" customFormat="1" x14ac:dyDescent="0.2">
      <c r="A5" s="3"/>
      <c r="B5" s="3"/>
      <c r="C5" s="3"/>
      <c r="D5" s="3"/>
      <c r="E5" s="4"/>
      <c r="F5" s="177"/>
      <c r="G5" s="6"/>
      <c r="H5" s="9"/>
      <c r="J5" s="7"/>
    </row>
    <row r="6" spans="1:10" s="12" customFormat="1" x14ac:dyDescent="0.2">
      <c r="F6" s="184"/>
      <c r="G6" s="13"/>
      <c r="H6" s="13"/>
    </row>
    <row r="7" spans="1:10" s="37" customFormat="1" ht="11.25" customHeight="1" x14ac:dyDescent="0.2">
      <c r="A7" s="114" t="s">
        <v>67</v>
      </c>
      <c r="B7" s="110"/>
      <c r="C7" s="111"/>
      <c r="D7" s="73"/>
      <c r="E7" s="73"/>
      <c r="F7" s="209"/>
      <c r="G7" s="55"/>
      <c r="H7" s="72" t="s">
        <v>135</v>
      </c>
    </row>
    <row r="8" spans="1:10" s="37" customFormat="1" ht="12" x14ac:dyDescent="0.2">
      <c r="A8" s="79"/>
      <c r="B8" s="79"/>
      <c r="C8" s="79"/>
      <c r="D8" s="79"/>
      <c r="E8" s="79"/>
      <c r="F8" s="210"/>
      <c r="G8" s="79"/>
      <c r="H8" s="80"/>
    </row>
    <row r="9" spans="1:10" s="37" customFormat="1" ht="15" customHeight="1" x14ac:dyDescent="0.2">
      <c r="A9" s="51" t="s">
        <v>42</v>
      </c>
      <c r="B9" s="107" t="s">
        <v>43</v>
      </c>
      <c r="C9" s="108"/>
      <c r="D9" s="108"/>
      <c r="E9" s="109"/>
      <c r="F9" s="211" t="s">
        <v>44</v>
      </c>
      <c r="G9" s="81" t="s">
        <v>61</v>
      </c>
      <c r="H9" s="52" t="s">
        <v>51</v>
      </c>
    </row>
    <row r="10" spans="1:10" s="37" customFormat="1" ht="24" customHeight="1" x14ac:dyDescent="0.2">
      <c r="A10" s="154">
        <v>4311100000</v>
      </c>
      <c r="B10" s="261" t="s">
        <v>163</v>
      </c>
      <c r="C10" s="262"/>
      <c r="D10" s="262"/>
      <c r="E10" s="263"/>
      <c r="F10" s="189">
        <v>7921890.9900000002</v>
      </c>
      <c r="G10" s="171" t="s">
        <v>179</v>
      </c>
      <c r="H10" s="153" t="s">
        <v>148</v>
      </c>
    </row>
    <row r="11" spans="1:10" s="37" customFormat="1" ht="12" x14ac:dyDescent="0.2">
      <c r="A11" s="154">
        <v>4319100000</v>
      </c>
      <c r="B11" s="261" t="s">
        <v>172</v>
      </c>
      <c r="C11" s="262"/>
      <c r="D11" s="262"/>
      <c r="E11" s="263"/>
      <c r="F11" s="189">
        <v>2441816.31</v>
      </c>
      <c r="G11" s="171" t="s">
        <v>179</v>
      </c>
      <c r="H11" s="153" t="s">
        <v>148</v>
      </c>
    </row>
    <row r="12" spans="1:10" s="37" customFormat="1" ht="12" x14ac:dyDescent="0.2">
      <c r="A12" s="38"/>
      <c r="B12" s="274"/>
      <c r="C12" s="275"/>
      <c r="D12" s="275"/>
      <c r="E12" s="276"/>
      <c r="F12" s="181"/>
      <c r="G12" s="142"/>
      <c r="H12" s="141"/>
    </row>
    <row r="13" spans="1:10" s="37" customFormat="1" ht="12" x14ac:dyDescent="0.2">
      <c r="A13" s="129"/>
      <c r="B13" s="130" t="s">
        <v>132</v>
      </c>
      <c r="C13" s="131"/>
      <c r="D13" s="131"/>
      <c r="E13" s="132"/>
      <c r="F13" s="212">
        <f>SUM(F10:F12)</f>
        <v>10363707.300000001</v>
      </c>
      <c r="G13" s="172"/>
      <c r="H13" s="172"/>
    </row>
    <row r="14" spans="1:10" s="37" customFormat="1" x14ac:dyDescent="0.2">
      <c r="A14" s="18"/>
      <c r="B14" s="18"/>
      <c r="C14" s="18"/>
      <c r="D14" s="18"/>
      <c r="E14" s="18"/>
      <c r="F14" s="213"/>
      <c r="G14" s="17"/>
      <c r="H14" s="17"/>
    </row>
    <row r="15" spans="1:10" s="37" customFormat="1" x14ac:dyDescent="0.2">
      <c r="A15" s="18"/>
      <c r="B15" s="18"/>
      <c r="C15" s="18"/>
      <c r="D15" s="18"/>
      <c r="E15" s="18"/>
      <c r="F15" s="213"/>
      <c r="G15" s="17"/>
      <c r="H15" s="17"/>
    </row>
    <row r="16" spans="1:10" s="37" customFormat="1" x14ac:dyDescent="0.2">
      <c r="A16" s="18"/>
      <c r="B16" s="18"/>
      <c r="C16" s="18"/>
      <c r="D16" s="18"/>
      <c r="E16" s="18"/>
      <c r="F16" s="213"/>
      <c r="G16" s="17"/>
      <c r="H16" s="17"/>
    </row>
    <row r="17" spans="1:10" s="37" customFormat="1" x14ac:dyDescent="0.2">
      <c r="A17" s="18"/>
      <c r="B17" s="18"/>
      <c r="C17" s="18"/>
      <c r="D17" s="18"/>
      <c r="E17" s="18"/>
      <c r="F17" s="213"/>
      <c r="G17" s="17"/>
      <c r="H17" s="17"/>
    </row>
    <row r="18" spans="1:10" x14ac:dyDescent="0.2">
      <c r="A18" s="18"/>
      <c r="B18" s="18"/>
      <c r="C18" s="18"/>
      <c r="D18" s="18"/>
      <c r="E18" s="18"/>
      <c r="F18" s="213"/>
      <c r="G18" s="17"/>
      <c r="H18" s="17"/>
    </row>
    <row r="19" spans="1:10" x14ac:dyDescent="0.2">
      <c r="A19" s="18"/>
      <c r="B19" s="18"/>
      <c r="C19" s="18"/>
      <c r="D19" s="18"/>
      <c r="E19" s="18"/>
      <c r="F19" s="213"/>
      <c r="G19" s="17"/>
      <c r="H19" s="17"/>
    </row>
    <row r="20" spans="1:10" x14ac:dyDescent="0.2">
      <c r="A20" s="267"/>
      <c r="B20" s="267"/>
      <c r="C20" s="268"/>
      <c r="D20" s="268"/>
      <c r="E20" s="43"/>
      <c r="F20" s="270"/>
      <c r="G20" s="270"/>
      <c r="H20" s="42"/>
      <c r="I20" s="42"/>
      <c r="J20" s="42"/>
    </row>
    <row r="21" spans="1:10" ht="23.25" customHeight="1" x14ac:dyDescent="0.2">
      <c r="A21" s="264"/>
      <c r="B21" s="264"/>
      <c r="C21" s="265"/>
      <c r="D21" s="265"/>
      <c r="E21" s="44"/>
      <c r="F21" s="265"/>
      <c r="G21" s="265"/>
      <c r="H21" s="265"/>
      <c r="I21" s="265"/>
      <c r="J21" s="45"/>
    </row>
    <row r="22" spans="1:10" x14ac:dyDescent="0.2">
      <c r="A22" s="18"/>
      <c r="B22" s="18"/>
      <c r="C22" s="18"/>
      <c r="D22" s="18"/>
      <c r="E22" s="18"/>
      <c r="F22" s="213"/>
      <c r="G22" s="17"/>
      <c r="H22" s="17"/>
    </row>
    <row r="23" spans="1:10" x14ac:dyDescent="0.2">
      <c r="A23" s="18"/>
      <c r="B23" s="18"/>
      <c r="C23" s="18"/>
      <c r="D23" s="18"/>
      <c r="E23" s="18"/>
      <c r="F23" s="213"/>
      <c r="G23" s="17"/>
      <c r="H23" s="17"/>
    </row>
    <row r="24" spans="1:10" x14ac:dyDescent="0.2">
      <c r="A24" s="18"/>
      <c r="B24" s="18"/>
      <c r="C24" s="18"/>
      <c r="D24" s="18"/>
      <c r="E24" s="18"/>
      <c r="F24" s="213"/>
      <c r="G24" s="17"/>
      <c r="H24" s="17"/>
    </row>
    <row r="25" spans="1:10" x14ac:dyDescent="0.2">
      <c r="A25" s="18"/>
      <c r="B25" s="18"/>
      <c r="C25" s="18"/>
      <c r="D25" s="18"/>
      <c r="E25" s="18"/>
      <c r="F25" s="213"/>
      <c r="G25" s="17"/>
      <c r="H25" s="17"/>
    </row>
    <row r="26" spans="1:10" x14ac:dyDescent="0.2">
      <c r="A26" s="18"/>
      <c r="B26" s="18"/>
      <c r="C26" s="18"/>
      <c r="D26" s="18"/>
      <c r="E26" s="18"/>
      <c r="F26" s="213"/>
      <c r="G26" s="17"/>
      <c r="H26" s="17"/>
    </row>
    <row r="27" spans="1:10" x14ac:dyDescent="0.2">
      <c r="A27" s="18"/>
      <c r="B27" s="18"/>
      <c r="C27" s="18"/>
      <c r="D27" s="18"/>
      <c r="E27" s="18"/>
      <c r="F27" s="213"/>
      <c r="G27" s="17"/>
      <c r="H27" s="17"/>
    </row>
    <row r="28" spans="1:10" x14ac:dyDescent="0.2">
      <c r="A28" s="18"/>
      <c r="B28" s="18"/>
      <c r="C28" s="18"/>
      <c r="D28" s="18"/>
      <c r="E28" s="18"/>
      <c r="F28" s="213"/>
      <c r="G28" s="17"/>
      <c r="H28" s="17"/>
    </row>
    <row r="29" spans="1:10" x14ac:dyDescent="0.2">
      <c r="A29" s="18"/>
      <c r="B29" s="18"/>
      <c r="C29" s="18"/>
      <c r="D29" s="18"/>
      <c r="E29" s="18"/>
      <c r="F29" s="213"/>
      <c r="G29" s="17"/>
      <c r="H29" s="17"/>
    </row>
    <row r="30" spans="1:10" x14ac:dyDescent="0.2">
      <c r="A30" s="18"/>
      <c r="B30" s="18"/>
      <c r="C30" s="18"/>
      <c r="D30" s="18"/>
      <c r="E30" s="18"/>
      <c r="F30" s="213"/>
      <c r="G30" s="17"/>
      <c r="H30" s="17"/>
    </row>
    <row r="31" spans="1:10" x14ac:dyDescent="0.2">
      <c r="A31" s="18"/>
      <c r="B31" s="18"/>
      <c r="C31" s="18"/>
      <c r="D31" s="18"/>
      <c r="E31" s="18"/>
      <c r="F31" s="213"/>
      <c r="G31" s="17"/>
      <c r="H31" s="17"/>
    </row>
    <row r="32" spans="1:10" x14ac:dyDescent="0.2">
      <c r="A32" s="18"/>
      <c r="B32" s="18"/>
      <c r="C32" s="18"/>
      <c r="D32" s="18"/>
      <c r="E32" s="18"/>
      <c r="F32" s="213"/>
      <c r="G32" s="17"/>
      <c r="H32" s="17"/>
    </row>
    <row r="33" spans="1:8" x14ac:dyDescent="0.2">
      <c r="A33" s="18"/>
      <c r="B33" s="18"/>
      <c r="C33" s="18"/>
      <c r="D33" s="18"/>
      <c r="E33" s="18"/>
      <c r="F33" s="213"/>
      <c r="G33" s="17"/>
      <c r="H33" s="17"/>
    </row>
  </sheetData>
  <mergeCells count="14">
    <mergeCell ref="A1:I1"/>
    <mergeCell ref="A2:I2"/>
    <mergeCell ref="A3:I3"/>
    <mergeCell ref="A4:I4"/>
    <mergeCell ref="A21:B21"/>
    <mergeCell ref="C21:D21"/>
    <mergeCell ref="F20:G20"/>
    <mergeCell ref="F21:G21"/>
    <mergeCell ref="H21:I21"/>
    <mergeCell ref="A20:B20"/>
    <mergeCell ref="C20:D20"/>
    <mergeCell ref="B11:E11"/>
    <mergeCell ref="B12:E12"/>
    <mergeCell ref="B10:E10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>
      <selection activeCell="F19" sqref="F19"/>
    </sheetView>
  </sheetViews>
  <sheetFormatPr baseColWidth="10" defaultRowHeight="11.25" x14ac:dyDescent="0.2"/>
  <cols>
    <col min="1" max="1" width="17.140625" style="18" customWidth="1"/>
    <col min="2" max="5" width="17" style="18" customWidth="1"/>
    <col min="6" max="6" width="17.7109375" style="198" customWidth="1"/>
    <col min="7" max="7" width="11.7109375" style="19" customWidth="1"/>
    <col min="8" max="8" width="19.7109375" style="20" customWidth="1"/>
    <col min="9" max="9" width="8.7109375" style="18" customWidth="1"/>
    <col min="10" max="11" width="11.42578125" style="18"/>
    <col min="12" max="16384" width="11.42578125" style="8"/>
  </cols>
  <sheetData>
    <row r="1" spans="1:11" s="12" customFormat="1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1" s="12" customFormat="1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</row>
    <row r="3" spans="1:11" s="12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</row>
    <row r="4" spans="1:11" s="12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198"/>
      <c r="G5" s="6"/>
      <c r="H5" s="9"/>
      <c r="I5" s="37"/>
      <c r="J5" s="7"/>
    </row>
    <row r="6" spans="1:11" s="12" customFormat="1" ht="10.5" customHeight="1" x14ac:dyDescent="0.2">
      <c r="F6" s="214"/>
      <c r="G6" s="15"/>
      <c r="H6" s="16"/>
    </row>
    <row r="7" spans="1:11" s="12" customFormat="1" ht="11.25" customHeight="1" x14ac:dyDescent="0.2">
      <c r="A7" s="54" t="s">
        <v>119</v>
      </c>
      <c r="B7" s="54"/>
      <c r="C7" s="67"/>
      <c r="D7" s="67"/>
      <c r="E7" s="67"/>
      <c r="F7" s="215"/>
      <c r="G7" s="82"/>
      <c r="H7" s="83" t="s">
        <v>134</v>
      </c>
    </row>
    <row r="8" spans="1:11" ht="11.25" customHeight="1" x14ac:dyDescent="0.2">
      <c r="A8" s="50"/>
      <c r="B8" s="50"/>
      <c r="C8" s="50"/>
      <c r="D8" s="50"/>
      <c r="E8" s="50"/>
      <c r="F8" s="216"/>
      <c r="G8" s="84"/>
      <c r="H8" s="85"/>
      <c r="I8" s="8"/>
      <c r="J8" s="8"/>
      <c r="K8" s="8"/>
    </row>
    <row r="9" spans="1:11" ht="15" customHeight="1" x14ac:dyDescent="0.2">
      <c r="A9" s="58" t="s">
        <v>42</v>
      </c>
      <c r="B9" s="106" t="s">
        <v>43</v>
      </c>
      <c r="C9" s="102"/>
      <c r="D9" s="102"/>
      <c r="E9" s="94"/>
      <c r="F9" s="217" t="s">
        <v>44</v>
      </c>
      <c r="G9" s="86" t="s">
        <v>62</v>
      </c>
      <c r="H9" s="86" t="s">
        <v>63</v>
      </c>
      <c r="I9" s="37"/>
      <c r="J9" s="8"/>
      <c r="K9" s="8"/>
    </row>
    <row r="10" spans="1:11" ht="12" x14ac:dyDescent="0.2">
      <c r="A10" s="38">
        <v>5116100000</v>
      </c>
      <c r="B10" s="249" t="s">
        <v>164</v>
      </c>
      <c r="C10" s="257"/>
      <c r="D10" s="257"/>
      <c r="E10" s="250"/>
      <c r="F10" s="189">
        <v>7725500</v>
      </c>
      <c r="G10" s="41">
        <f>(F10/2126758.34)</f>
        <v>3.6325236651005683</v>
      </c>
      <c r="H10" s="41" t="s">
        <v>150</v>
      </c>
    </row>
    <row r="11" spans="1:11" s="37" customFormat="1" ht="12" x14ac:dyDescent="0.2">
      <c r="A11" s="38">
        <v>5126100000</v>
      </c>
      <c r="B11" s="249" t="s">
        <v>183</v>
      </c>
      <c r="C11" s="257"/>
      <c r="D11" s="257"/>
      <c r="E11" s="250"/>
      <c r="F11" s="189">
        <v>15747.79</v>
      </c>
      <c r="G11" s="41">
        <f t="shared" ref="G11:G18" si="0">(F11/2126758.34)</f>
        <v>7.4045977409920496E-3</v>
      </c>
      <c r="H11" s="41"/>
      <c r="I11" s="18"/>
      <c r="J11" s="18"/>
      <c r="K11" s="18"/>
    </row>
    <row r="12" spans="1:11" ht="12" x14ac:dyDescent="0.2">
      <c r="A12" s="40">
        <v>5133400000</v>
      </c>
      <c r="B12" s="249" t="s">
        <v>165</v>
      </c>
      <c r="C12" s="257"/>
      <c r="D12" s="257"/>
      <c r="E12" s="250"/>
      <c r="F12" s="189">
        <v>360908.79</v>
      </c>
      <c r="G12" s="41">
        <f t="shared" si="0"/>
        <v>0.16969901244162983</v>
      </c>
      <c r="H12" s="41" t="s">
        <v>169</v>
      </c>
    </row>
    <row r="13" spans="1:11" ht="12" x14ac:dyDescent="0.2">
      <c r="A13" s="40">
        <v>5133900000</v>
      </c>
      <c r="B13" s="249" t="s">
        <v>166</v>
      </c>
      <c r="C13" s="257"/>
      <c r="D13" s="257"/>
      <c r="E13" s="250"/>
      <c r="F13" s="189">
        <v>88562.72</v>
      </c>
      <c r="G13" s="41">
        <f t="shared" si="0"/>
        <v>4.164211717632197E-2</v>
      </c>
      <c r="H13" s="41"/>
    </row>
    <row r="14" spans="1:11" ht="12" x14ac:dyDescent="0.2">
      <c r="A14" s="40">
        <v>5134100000</v>
      </c>
      <c r="B14" s="249" t="s">
        <v>167</v>
      </c>
      <c r="C14" s="257"/>
      <c r="D14" s="257"/>
      <c r="E14" s="250"/>
      <c r="F14" s="189">
        <v>70652.02</v>
      </c>
      <c r="G14" s="41">
        <f t="shared" si="0"/>
        <v>3.3220520954910189E-2</v>
      </c>
      <c r="H14" s="41"/>
    </row>
    <row r="15" spans="1:11" ht="12" x14ac:dyDescent="0.2">
      <c r="A15" s="40">
        <v>5137100000</v>
      </c>
      <c r="B15" s="249" t="s">
        <v>168</v>
      </c>
      <c r="C15" s="257"/>
      <c r="D15" s="257"/>
      <c r="E15" s="250"/>
      <c r="F15" s="189">
        <v>324552.45</v>
      </c>
      <c r="G15" s="41">
        <f t="shared" si="0"/>
        <v>0.15260429165638068</v>
      </c>
      <c r="H15" s="41"/>
    </row>
    <row r="16" spans="1:11" s="37" customFormat="1" ht="12" x14ac:dyDescent="0.2">
      <c r="A16" s="40">
        <v>5137200000</v>
      </c>
      <c r="B16" s="249" t="s">
        <v>180</v>
      </c>
      <c r="C16" s="257"/>
      <c r="D16" s="257"/>
      <c r="E16" s="250"/>
      <c r="F16" s="189">
        <v>49913.77</v>
      </c>
      <c r="G16" s="41">
        <f t="shared" si="0"/>
        <v>2.3469413078685754E-2</v>
      </c>
      <c r="H16" s="41"/>
      <c r="I16" s="18"/>
      <c r="J16" s="18"/>
      <c r="K16" s="18"/>
    </row>
    <row r="17" spans="1:11" s="37" customFormat="1" ht="12" x14ac:dyDescent="0.2">
      <c r="A17" s="40">
        <v>5137500000</v>
      </c>
      <c r="B17" s="249" t="s">
        <v>181</v>
      </c>
      <c r="C17" s="257"/>
      <c r="D17" s="257"/>
      <c r="E17" s="250"/>
      <c r="F17" s="189">
        <v>328053.27</v>
      </c>
      <c r="G17" s="41">
        <f t="shared" si="0"/>
        <v>0.15425037430439795</v>
      </c>
      <c r="H17" s="41"/>
      <c r="I17" s="18"/>
      <c r="J17" s="18"/>
      <c r="K17" s="18"/>
    </row>
    <row r="18" spans="1:11" s="37" customFormat="1" ht="12" x14ac:dyDescent="0.2">
      <c r="A18" s="40">
        <v>5138300000</v>
      </c>
      <c r="B18" s="249" t="s">
        <v>182</v>
      </c>
      <c r="C18" s="257"/>
      <c r="D18" s="257"/>
      <c r="E18" s="250"/>
      <c r="F18" s="189">
        <v>45000</v>
      </c>
      <c r="G18" s="41">
        <f t="shared" si="0"/>
        <v>2.115896251757499E-2</v>
      </c>
      <c r="H18" s="41"/>
      <c r="I18" s="18"/>
      <c r="J18" s="18"/>
      <c r="K18" s="18"/>
    </row>
    <row r="19" spans="1:11" ht="12" x14ac:dyDescent="0.2">
      <c r="A19" s="173"/>
      <c r="B19" s="277" t="s">
        <v>142</v>
      </c>
      <c r="C19" s="278"/>
      <c r="D19" s="278"/>
      <c r="E19" s="279"/>
      <c r="F19" s="241">
        <f>SUM(F10:F18)</f>
        <v>9008890.8099999987</v>
      </c>
      <c r="G19" s="174">
        <f>SUM(G10:G18)</f>
        <v>4.2359729549714622</v>
      </c>
      <c r="H19" s="172"/>
    </row>
    <row r="20" spans="1:11" x14ac:dyDescent="0.2">
      <c r="A20" s="21"/>
      <c r="B20" s="21"/>
      <c r="C20" s="21"/>
      <c r="D20" s="21"/>
      <c r="E20" s="21"/>
      <c r="F20" s="218"/>
      <c r="G20" s="22"/>
      <c r="H20" s="23"/>
    </row>
    <row r="24" spans="1:11" x14ac:dyDescent="0.2">
      <c r="F24" s="242"/>
    </row>
    <row r="26" spans="1:11" x14ac:dyDescent="0.2">
      <c r="A26" s="267"/>
      <c r="B26" s="267"/>
      <c r="C26" s="267"/>
      <c r="D26" s="267"/>
      <c r="E26" s="121"/>
      <c r="F26" s="270"/>
      <c r="G26" s="270"/>
      <c r="H26" s="271"/>
      <c r="I26" s="271"/>
    </row>
    <row r="27" spans="1:11" ht="23.25" customHeight="1" x14ac:dyDescent="0.2">
      <c r="A27" s="264"/>
      <c r="B27" s="264"/>
      <c r="C27" s="265"/>
      <c r="D27" s="265"/>
      <c r="E27" s="133"/>
      <c r="F27" s="265"/>
      <c r="G27" s="265"/>
      <c r="H27" s="280"/>
      <c r="I27" s="280"/>
    </row>
  </sheetData>
  <mergeCells count="22">
    <mergeCell ref="A27:B27"/>
    <mergeCell ref="C27:D27"/>
    <mergeCell ref="F27:G27"/>
    <mergeCell ref="H27:I27"/>
    <mergeCell ref="A26:B26"/>
    <mergeCell ref="C26:D26"/>
    <mergeCell ref="F26:G26"/>
    <mergeCell ref="H26:I26"/>
    <mergeCell ref="B15:E15"/>
    <mergeCell ref="B19:E19"/>
    <mergeCell ref="A1:I1"/>
    <mergeCell ref="A2:I2"/>
    <mergeCell ref="A3:I3"/>
    <mergeCell ref="A4:I4"/>
    <mergeCell ref="B10:E10"/>
    <mergeCell ref="B12:E12"/>
    <mergeCell ref="B13:E13"/>
    <mergeCell ref="B14:E14"/>
    <mergeCell ref="B16:E16"/>
    <mergeCell ref="B11:E11"/>
    <mergeCell ref="B17:E17"/>
    <mergeCell ref="B18:E18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C19" sqref="C19"/>
    </sheetView>
  </sheetViews>
  <sheetFormatPr baseColWidth="10" defaultRowHeight="11.25" x14ac:dyDescent="0.2"/>
  <cols>
    <col min="1" max="1" width="13.7109375" style="8" customWidth="1"/>
    <col min="2" max="2" width="29.42578125" style="8" customWidth="1"/>
    <col min="3" max="5" width="15.140625" style="37" customWidth="1"/>
    <col min="6" max="8" width="17.7109375" style="198" customWidth="1"/>
    <col min="9" max="10" width="17.7109375" style="8" customWidth="1"/>
    <col min="11" max="16384" width="11.42578125" style="8"/>
  </cols>
  <sheetData>
    <row r="1" spans="1:10" s="12" customFormat="1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0" s="12" customFormat="1" ht="20.25" x14ac:dyDescent="0.3">
      <c r="A2" s="281" t="s">
        <v>176</v>
      </c>
      <c r="B2" s="281"/>
      <c r="C2" s="281"/>
      <c r="D2" s="281"/>
      <c r="E2" s="281"/>
      <c r="F2" s="281"/>
      <c r="G2" s="281"/>
      <c r="H2" s="281"/>
      <c r="I2" s="281"/>
      <c r="J2" s="47"/>
    </row>
    <row r="3" spans="1:10" s="12" customFormat="1" ht="15" x14ac:dyDescent="0.25">
      <c r="A3" s="282" t="s">
        <v>184</v>
      </c>
      <c r="B3" s="282"/>
      <c r="C3" s="282"/>
      <c r="D3" s="282"/>
      <c r="E3" s="282"/>
      <c r="F3" s="282"/>
      <c r="G3" s="282"/>
      <c r="H3" s="282"/>
      <c r="I3" s="282"/>
      <c r="J3" s="47"/>
    </row>
    <row r="4" spans="1:10" s="12" customFormat="1" x14ac:dyDescent="0.2">
      <c r="A4" s="283" t="s">
        <v>151</v>
      </c>
      <c r="B4" s="283"/>
      <c r="C4" s="283"/>
      <c r="D4" s="283"/>
      <c r="E4" s="283"/>
      <c r="F4" s="283"/>
      <c r="G4" s="283"/>
      <c r="H4" s="283"/>
      <c r="I4" s="283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198"/>
      <c r="G5" s="198"/>
      <c r="H5" s="198"/>
      <c r="I5" s="37"/>
      <c r="J5" s="7"/>
    </row>
    <row r="7" spans="1:10" s="12" customFormat="1" ht="11.25" customHeight="1" x14ac:dyDescent="0.2">
      <c r="A7" s="118" t="s">
        <v>68</v>
      </c>
      <c r="B7" s="139"/>
      <c r="C7" s="119"/>
      <c r="D7" s="67"/>
      <c r="E7" s="67"/>
      <c r="F7" s="215"/>
      <c r="G7" s="215"/>
      <c r="H7" s="215"/>
      <c r="I7" s="72" t="s">
        <v>65</v>
      </c>
    </row>
    <row r="8" spans="1:10" s="14" customFormat="1" ht="12" x14ac:dyDescent="0.2">
      <c r="A8" s="65"/>
      <c r="B8" s="65"/>
      <c r="C8" s="65"/>
      <c r="D8" s="65"/>
      <c r="E8" s="65"/>
      <c r="F8" s="219"/>
      <c r="G8" s="220"/>
      <c r="H8" s="220"/>
      <c r="I8" s="88"/>
    </row>
    <row r="9" spans="1:10" s="37" customFormat="1" ht="15" customHeight="1" x14ac:dyDescent="0.2">
      <c r="A9" s="112" t="s">
        <v>42</v>
      </c>
      <c r="B9" s="117" t="s">
        <v>43</v>
      </c>
      <c r="C9" s="115"/>
      <c r="D9" s="115"/>
      <c r="E9" s="116"/>
      <c r="F9" s="239" t="s">
        <v>54</v>
      </c>
      <c r="G9" s="186" t="s">
        <v>55</v>
      </c>
      <c r="H9" s="186" t="s">
        <v>64</v>
      </c>
      <c r="I9" s="89" t="s">
        <v>61</v>
      </c>
    </row>
    <row r="10" spans="1:10" s="10" customFormat="1" ht="12" x14ac:dyDescent="0.2">
      <c r="A10" s="113">
        <v>3221100000</v>
      </c>
      <c r="B10" s="284" t="s">
        <v>170</v>
      </c>
      <c r="C10" s="285"/>
      <c r="D10" s="285"/>
      <c r="E10" s="286"/>
      <c r="F10" s="237">
        <v>8903737.1899999995</v>
      </c>
      <c r="G10" s="237">
        <v>8737886.6899999995</v>
      </c>
      <c r="H10" s="237">
        <f>G10-F10</f>
        <v>-165850.5</v>
      </c>
      <c r="I10" s="243" t="s">
        <v>149</v>
      </c>
      <c r="J10" s="11"/>
    </row>
    <row r="11" spans="1:10" s="37" customFormat="1" ht="12" x14ac:dyDescent="0.2">
      <c r="A11" s="95"/>
      <c r="B11" s="287" t="s">
        <v>133</v>
      </c>
      <c r="C11" s="288"/>
      <c r="D11" s="288"/>
      <c r="E11" s="289"/>
      <c r="F11" s="244">
        <f>F10</f>
        <v>8903737.1899999995</v>
      </c>
      <c r="G11" s="244">
        <f>G10</f>
        <v>8737886.6899999995</v>
      </c>
      <c r="H11" s="244">
        <f>H10</f>
        <v>-165850.5</v>
      </c>
      <c r="I11" s="53"/>
    </row>
    <row r="12" spans="1:10" s="37" customFormat="1" x14ac:dyDescent="0.2">
      <c r="F12" s="198"/>
      <c r="G12" s="198"/>
      <c r="H12" s="198"/>
    </row>
    <row r="20" spans="1:10" x14ac:dyDescent="0.2">
      <c r="A20" s="267"/>
      <c r="B20" s="267"/>
      <c r="C20" s="268"/>
      <c r="D20" s="268"/>
      <c r="E20" s="270"/>
      <c r="F20" s="270"/>
      <c r="G20" s="269"/>
      <c r="H20" s="269"/>
      <c r="I20" s="270"/>
      <c r="J20" s="270"/>
    </row>
    <row r="21" spans="1:10" ht="18" customHeight="1" x14ac:dyDescent="0.2">
      <c r="A21" s="264"/>
      <c r="B21" s="264"/>
      <c r="C21" s="265"/>
      <c r="D21" s="265"/>
      <c r="E21" s="265"/>
      <c r="F21" s="265"/>
      <c r="G21" s="266"/>
      <c r="H21" s="266"/>
      <c r="I21" s="265"/>
      <c r="J21" s="265"/>
    </row>
  </sheetData>
  <protectedRanges>
    <protectedRange sqref="I11" name="Rango1"/>
  </protectedRanges>
  <mergeCells count="16">
    <mergeCell ref="A1:I1"/>
    <mergeCell ref="A2:I2"/>
    <mergeCell ref="A3:I3"/>
    <mergeCell ref="A4:I4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  <mergeCell ref="B10:E10"/>
    <mergeCell ref="B11:E11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6" sqref="H16"/>
    </sheetView>
  </sheetViews>
  <sheetFormatPr baseColWidth="10" defaultRowHeight="11.25" x14ac:dyDescent="0.2"/>
  <cols>
    <col min="1" max="1" width="13.28515625" style="18" customWidth="1"/>
    <col min="2" max="2" width="12.7109375" style="18" customWidth="1"/>
    <col min="3" max="5" width="14.42578125" style="18" customWidth="1"/>
    <col min="6" max="8" width="17.7109375" style="213" customWidth="1"/>
    <col min="9" max="16384" width="11.42578125" style="8"/>
  </cols>
  <sheetData>
    <row r="1" spans="1:10" s="37" customFormat="1" ht="18" x14ac:dyDescent="0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46"/>
    </row>
    <row r="2" spans="1:10" s="37" customFormat="1" ht="20.25" x14ac:dyDescent="0.3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47"/>
    </row>
    <row r="3" spans="1:10" s="37" customFormat="1" ht="15" x14ac:dyDescent="0.25">
      <c r="A3" s="255" t="s">
        <v>184</v>
      </c>
      <c r="B3" s="255"/>
      <c r="C3" s="255"/>
      <c r="D3" s="255"/>
      <c r="E3" s="255"/>
      <c r="F3" s="255"/>
      <c r="G3" s="255"/>
      <c r="H3" s="255"/>
      <c r="I3" s="255"/>
      <c r="J3" s="47"/>
    </row>
    <row r="4" spans="1:10" s="37" customFormat="1" x14ac:dyDescent="0.2">
      <c r="A4" s="256" t="s">
        <v>151</v>
      </c>
      <c r="B4" s="256"/>
      <c r="C4" s="256"/>
      <c r="D4" s="256"/>
      <c r="E4" s="256"/>
      <c r="F4" s="256"/>
      <c r="G4" s="256"/>
      <c r="H4" s="256"/>
      <c r="I4" s="256"/>
      <c r="J4" s="7"/>
    </row>
    <row r="5" spans="1:10" s="12" customFormat="1" x14ac:dyDescent="0.2">
      <c r="A5" s="3"/>
      <c r="B5" s="3"/>
      <c r="C5" s="3"/>
      <c r="D5" s="3"/>
      <c r="E5" s="4"/>
      <c r="F5" s="177"/>
      <c r="G5" s="177"/>
      <c r="H5" s="177"/>
      <c r="I5" s="37"/>
      <c r="J5" s="7"/>
    </row>
    <row r="6" spans="1:10" s="12" customFormat="1" x14ac:dyDescent="0.2">
      <c r="A6" s="3"/>
      <c r="B6" s="3"/>
      <c r="C6" s="3"/>
      <c r="D6" s="3"/>
      <c r="E6" s="4"/>
      <c r="F6" s="177"/>
      <c r="G6" s="177"/>
      <c r="H6" s="177"/>
      <c r="I6" s="37"/>
      <c r="J6" s="7"/>
    </row>
    <row r="7" spans="1:10" s="12" customFormat="1" ht="11.25" customHeight="1" x14ac:dyDescent="0.2">
      <c r="A7" s="106" t="s">
        <v>70</v>
      </c>
      <c r="B7" s="125"/>
      <c r="C7" s="87"/>
      <c r="D7" s="87"/>
      <c r="E7" s="87"/>
      <c r="F7" s="209"/>
      <c r="G7" s="209"/>
      <c r="H7" s="221" t="s">
        <v>66</v>
      </c>
    </row>
    <row r="8" spans="1:10" s="14" customFormat="1" ht="12" x14ac:dyDescent="0.2">
      <c r="A8" s="90"/>
      <c r="B8" s="90"/>
      <c r="C8" s="90"/>
      <c r="D8" s="90"/>
      <c r="E8" s="90"/>
      <c r="F8" s="203"/>
      <c r="G8" s="222"/>
      <c r="H8" s="222"/>
    </row>
    <row r="9" spans="1:10" ht="15" customHeight="1" x14ac:dyDescent="0.2">
      <c r="A9" s="58" t="s">
        <v>42</v>
      </c>
      <c r="B9" s="106" t="s">
        <v>43</v>
      </c>
      <c r="C9" s="102"/>
      <c r="D9" s="102"/>
      <c r="E9" s="124"/>
      <c r="F9" s="186" t="s">
        <v>54</v>
      </c>
      <c r="G9" s="186" t="s">
        <v>55</v>
      </c>
      <c r="H9" s="186" t="s">
        <v>56</v>
      </c>
    </row>
    <row r="10" spans="1:10" ht="12" x14ac:dyDescent="0.2">
      <c r="A10" s="140">
        <v>1112101001</v>
      </c>
      <c r="B10" s="291" t="s">
        <v>159</v>
      </c>
      <c r="C10" s="292"/>
      <c r="D10" s="292"/>
      <c r="E10" s="293"/>
      <c r="F10" s="181">
        <v>115117214.88</v>
      </c>
      <c r="G10" s="181">
        <v>150229638.03</v>
      </c>
      <c r="H10" s="181">
        <f>G10-F10</f>
        <v>35112423.150000006</v>
      </c>
    </row>
    <row r="11" spans="1:10" ht="12" x14ac:dyDescent="0.2">
      <c r="A11" s="140">
        <v>1112101003</v>
      </c>
      <c r="B11" s="291" t="s">
        <v>160</v>
      </c>
      <c r="C11" s="292"/>
      <c r="D11" s="292"/>
      <c r="E11" s="293"/>
      <c r="F11" s="181">
        <v>500432.07</v>
      </c>
      <c r="G11" s="181">
        <v>620940.97</v>
      </c>
      <c r="H11" s="181">
        <f>G11-F11</f>
        <v>120508.89999999997</v>
      </c>
    </row>
    <row r="12" spans="1:10" s="10" customFormat="1" ht="12" x14ac:dyDescent="0.2">
      <c r="A12" s="95"/>
      <c r="B12" s="258" t="s">
        <v>143</v>
      </c>
      <c r="C12" s="259"/>
      <c r="D12" s="259"/>
      <c r="E12" s="290"/>
      <c r="F12" s="182">
        <f>+F10+F11</f>
        <v>115617646.94999999</v>
      </c>
      <c r="G12" s="182">
        <f t="shared" ref="G12:H12" si="0">+G10+G11</f>
        <v>150850579</v>
      </c>
      <c r="H12" s="182">
        <f t="shared" si="0"/>
        <v>35232932.050000004</v>
      </c>
    </row>
    <row r="13" spans="1:10" s="10" customFormat="1" x14ac:dyDescent="0.2">
      <c r="A13" s="21"/>
      <c r="B13" s="21"/>
      <c r="C13" s="21"/>
      <c r="D13" s="21"/>
      <c r="E13" s="21"/>
      <c r="F13" s="223"/>
      <c r="G13" s="223"/>
      <c r="H13" s="223"/>
    </row>
    <row r="14" spans="1:10" s="10" customFormat="1" x14ac:dyDescent="0.2">
      <c r="A14" s="21"/>
      <c r="B14" s="21"/>
      <c r="C14" s="21"/>
      <c r="D14" s="21"/>
      <c r="E14" s="21"/>
      <c r="F14" s="223"/>
      <c r="G14" s="223"/>
      <c r="H14" s="223"/>
    </row>
    <row r="15" spans="1:10" s="10" customFormat="1" x14ac:dyDescent="0.2">
      <c r="A15" s="21"/>
      <c r="B15" s="21"/>
      <c r="C15" s="21"/>
      <c r="D15" s="21"/>
      <c r="E15" s="21"/>
      <c r="F15" s="223"/>
      <c r="G15" s="223"/>
      <c r="H15" s="223"/>
    </row>
    <row r="16" spans="1:10" s="10" customFormat="1" x14ac:dyDescent="0.2">
      <c r="A16" s="21"/>
      <c r="B16" s="21"/>
      <c r="C16" s="21"/>
      <c r="D16" s="21"/>
      <c r="E16" s="21"/>
      <c r="F16" s="223"/>
      <c r="G16" s="223"/>
      <c r="H16" s="223"/>
    </row>
    <row r="17" spans="1:9" s="10" customFormat="1" x14ac:dyDescent="0.2">
      <c r="A17" s="21"/>
      <c r="B17" s="21"/>
      <c r="C17" s="21"/>
      <c r="D17" s="21"/>
      <c r="E17" s="21"/>
      <c r="F17" s="223"/>
      <c r="G17" s="223"/>
      <c r="H17" s="223"/>
      <c r="I17" s="11"/>
    </row>
    <row r="18" spans="1:9" s="10" customFormat="1" x14ac:dyDescent="0.2">
      <c r="A18" s="21"/>
      <c r="B18" s="21"/>
      <c r="C18" s="21"/>
      <c r="D18" s="21"/>
      <c r="E18" s="21"/>
      <c r="F18" s="223"/>
      <c r="G18" s="223"/>
      <c r="H18" s="223"/>
    </row>
    <row r="20" spans="1:9" x14ac:dyDescent="0.2">
      <c r="A20" s="267"/>
      <c r="B20" s="267"/>
      <c r="C20" s="268"/>
      <c r="D20" s="268"/>
      <c r="E20" s="43"/>
      <c r="F20" s="273"/>
      <c r="G20" s="273"/>
      <c r="H20" s="270"/>
      <c r="I20" s="270"/>
    </row>
    <row r="21" spans="1:9" ht="23.25" customHeight="1" x14ac:dyDescent="0.2">
      <c r="A21" s="264"/>
      <c r="B21" s="264"/>
      <c r="C21" s="265"/>
      <c r="D21" s="265"/>
      <c r="E21" s="44"/>
      <c r="F21" s="272"/>
      <c r="G21" s="272"/>
      <c r="H21" s="265"/>
      <c r="I21" s="265"/>
    </row>
  </sheetData>
  <mergeCells count="15">
    <mergeCell ref="A21:B21"/>
    <mergeCell ref="C21:D21"/>
    <mergeCell ref="F21:G21"/>
    <mergeCell ref="H21:I21"/>
    <mergeCell ref="A20:B20"/>
    <mergeCell ref="C20:D20"/>
    <mergeCell ref="F20:G20"/>
    <mergeCell ref="H20:I20"/>
    <mergeCell ref="B12:E12"/>
    <mergeCell ref="A1:I1"/>
    <mergeCell ref="A2:I2"/>
    <mergeCell ref="A3:I3"/>
    <mergeCell ref="A4:I4"/>
    <mergeCell ref="B10:E10"/>
    <mergeCell ref="B11:E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2018-02-01T17:10:55Z</cp:lastPrinted>
  <dcterms:created xsi:type="dcterms:W3CDTF">2012-12-11T20:36:24Z</dcterms:created>
  <dcterms:modified xsi:type="dcterms:W3CDTF">2018-02-01T17:11:05Z</dcterms:modified>
</cp:coreProperties>
</file>